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04学校ICT担当係長\!0_プロジェクト進行管理\令和５年度\校務NW基盤システム再構築\09_HP掲載\"/>
    </mc:Choice>
  </mc:AlternateContent>
  <bookViews>
    <workbookView xWindow="32760" yWindow="32760" windowWidth="19200" windowHeight="6735" tabRatio="731"/>
  </bookViews>
  <sheets>
    <sheet name="経費入力シート" sheetId="17" r:id="rId1"/>
    <sheet name="【記載例】経費入力シート" sheetId="18" r:id="rId2"/>
  </sheets>
  <definedNames>
    <definedName name="_xlnm.Print_Area" localSheetId="1">【記載例】経費入力シート!$A$1:$Q$56</definedName>
    <definedName name="_xlnm.Print_Area" localSheetId="0">経費入力シート!$A$1:$Q$56</definedName>
  </definedNames>
  <calcPr calcId="162913"/>
</workbook>
</file>

<file path=xl/calcChain.xml><?xml version="1.0" encoding="utf-8"?>
<calcChain xmlns="http://schemas.openxmlformats.org/spreadsheetml/2006/main">
  <c r="L52" i="18" l="1"/>
  <c r="M52" i="18" s="1"/>
  <c r="N52" i="18" s="1"/>
  <c r="O52" i="18" s="1"/>
  <c r="K52" i="18"/>
  <c r="O50" i="18"/>
  <c r="N50" i="18"/>
  <c r="M50" i="18"/>
  <c r="L50" i="18"/>
  <c r="K50" i="18"/>
  <c r="P50" i="18" s="1"/>
  <c r="P49" i="18"/>
  <c r="J49" i="18"/>
  <c r="P48" i="18"/>
  <c r="J48" i="18"/>
  <c r="P47" i="18"/>
  <c r="J47" i="18"/>
  <c r="P46" i="18"/>
  <c r="J46" i="18"/>
  <c r="P45" i="18"/>
  <c r="J45" i="18"/>
  <c r="P44" i="18"/>
  <c r="J44" i="18"/>
  <c r="P43" i="18"/>
  <c r="J43" i="18"/>
  <c r="P42" i="18"/>
  <c r="J42" i="18"/>
  <c r="P41" i="18"/>
  <c r="J41" i="18"/>
  <c r="P40" i="18"/>
  <c r="J40" i="18"/>
  <c r="J50" i="18" s="1"/>
  <c r="L39" i="18"/>
  <c r="M39" i="18" s="1"/>
  <c r="N39" i="18" s="1"/>
  <c r="O39" i="18" s="1"/>
  <c r="K39" i="18"/>
  <c r="O37" i="18"/>
  <c r="N37" i="18"/>
  <c r="M37" i="18"/>
  <c r="L37" i="18"/>
  <c r="K37" i="18"/>
  <c r="P36" i="18"/>
  <c r="J36" i="18"/>
  <c r="P35" i="18"/>
  <c r="J35" i="18"/>
  <c r="P34" i="18"/>
  <c r="J34" i="18"/>
  <c r="P33" i="18"/>
  <c r="J33" i="18"/>
  <c r="P32" i="18"/>
  <c r="J32" i="18"/>
  <c r="P31" i="18"/>
  <c r="J31" i="18"/>
  <c r="P30" i="18"/>
  <c r="J30" i="18"/>
  <c r="P29" i="18"/>
  <c r="J29" i="18"/>
  <c r="P28" i="18"/>
  <c r="J28" i="18"/>
  <c r="P27" i="18"/>
  <c r="J27" i="18"/>
  <c r="L26" i="18"/>
  <c r="M26" i="18" s="1"/>
  <c r="N26" i="18" s="1"/>
  <c r="O26" i="18" s="1"/>
  <c r="K26" i="18"/>
  <c r="O24" i="18"/>
  <c r="N24" i="18"/>
  <c r="M24" i="18"/>
  <c r="L24" i="18"/>
  <c r="K24" i="18"/>
  <c r="P23" i="18"/>
  <c r="J23" i="18"/>
  <c r="P22" i="18"/>
  <c r="J22" i="18"/>
  <c r="P21" i="18"/>
  <c r="J21" i="18"/>
  <c r="P20" i="18"/>
  <c r="J20" i="18"/>
  <c r="P19" i="18"/>
  <c r="J19" i="18"/>
  <c r="P18" i="18"/>
  <c r="J18" i="18"/>
  <c r="P17" i="18"/>
  <c r="J17" i="18"/>
  <c r="P16" i="18"/>
  <c r="J16" i="18"/>
  <c r="P15" i="18"/>
  <c r="J15" i="18"/>
  <c r="P14" i="18"/>
  <c r="J14" i="18"/>
  <c r="L13" i="18"/>
  <c r="M13" i="18" s="1"/>
  <c r="N13" i="18" s="1"/>
  <c r="O13" i="18" s="1"/>
  <c r="K13" i="18"/>
  <c r="O53" i="18" l="1"/>
  <c r="O54" i="18" s="1"/>
  <c r="N53" i="18"/>
  <c r="N54" i="18" s="1"/>
  <c r="M53" i="18"/>
  <c r="M54" i="18" s="1"/>
  <c r="L53" i="18"/>
  <c r="L54" i="18" s="1"/>
  <c r="P37" i="18"/>
  <c r="J37" i="18"/>
  <c r="P24" i="18"/>
  <c r="J24" i="18"/>
  <c r="K53" i="18"/>
  <c r="J14" i="17"/>
  <c r="K52" i="17"/>
  <c r="K39" i="17"/>
  <c r="K26" i="17"/>
  <c r="J53" i="18" l="1"/>
  <c r="J54" i="18" s="1"/>
  <c r="P53" i="18"/>
  <c r="P54" i="18" s="1"/>
  <c r="K54" i="18"/>
  <c r="K13" i="17"/>
  <c r="J41" i="17" l="1"/>
  <c r="J42" i="17"/>
  <c r="J43" i="17"/>
  <c r="J44" i="17"/>
  <c r="J45" i="17"/>
  <c r="J46" i="17"/>
  <c r="J47" i="17"/>
  <c r="J48" i="17"/>
  <c r="J49" i="17"/>
  <c r="J40" i="17"/>
  <c r="J28" i="17"/>
  <c r="J29" i="17"/>
  <c r="J30" i="17"/>
  <c r="J31" i="17"/>
  <c r="J32" i="17"/>
  <c r="J33" i="17"/>
  <c r="J34" i="17"/>
  <c r="J35" i="17"/>
  <c r="J36" i="17"/>
  <c r="J27" i="17"/>
  <c r="J15" i="17"/>
  <c r="J16" i="17"/>
  <c r="J17" i="17"/>
  <c r="J18" i="17"/>
  <c r="J19" i="17"/>
  <c r="J20" i="17"/>
  <c r="J21" i="17"/>
  <c r="J22" i="17"/>
  <c r="J23" i="17"/>
  <c r="L52" i="17" l="1"/>
  <c r="M52" i="17" s="1"/>
  <c r="N52" i="17" s="1"/>
  <c r="O52" i="17" s="1"/>
  <c r="L39" i="17"/>
  <c r="M39" i="17" s="1"/>
  <c r="N39" i="17" s="1"/>
  <c r="O39" i="17" s="1"/>
  <c r="L26" i="17"/>
  <c r="M26" i="17" s="1"/>
  <c r="N26" i="17" s="1"/>
  <c r="O26" i="17" s="1"/>
  <c r="L13" i="17"/>
  <c r="M13" i="17" s="1"/>
  <c r="N13" i="17" s="1"/>
  <c r="O13" i="17" s="1"/>
  <c r="P49" i="17"/>
  <c r="P48" i="17"/>
  <c r="P47" i="17"/>
  <c r="P46" i="17"/>
  <c r="P45" i="17"/>
  <c r="P44" i="17"/>
  <c r="P43" i="17"/>
  <c r="P42" i="17"/>
  <c r="P41" i="17"/>
  <c r="P40" i="17"/>
  <c r="P36" i="17"/>
  <c r="P35" i="17"/>
  <c r="P34" i="17"/>
  <c r="P33" i="17"/>
  <c r="P32" i="17"/>
  <c r="P31" i="17"/>
  <c r="P30" i="17"/>
  <c r="P29" i="17"/>
  <c r="P28" i="17"/>
  <c r="P27" i="17"/>
  <c r="O24" i="17"/>
  <c r="N24" i="17"/>
  <c r="M24" i="17"/>
  <c r="L24" i="17"/>
  <c r="L53" i="17" s="1"/>
  <c r="L54" i="17" s="1"/>
  <c r="K24" i="17"/>
  <c r="P14" i="17"/>
  <c r="O50" i="17"/>
  <c r="N50" i="17"/>
  <c r="M50" i="17"/>
  <c r="L50" i="17"/>
  <c r="K50" i="17"/>
  <c r="O37" i="17"/>
  <c r="O53" i="17" s="1"/>
  <c r="O54" i="17" s="1"/>
  <c r="N37" i="17"/>
  <c r="M37" i="17"/>
  <c r="L37" i="17"/>
  <c r="K37" i="17"/>
  <c r="P37" i="17" s="1"/>
  <c r="P23" i="17"/>
  <c r="P22" i="17"/>
  <c r="P21" i="17"/>
  <c r="P20" i="17"/>
  <c r="P19" i="17"/>
  <c r="P18" i="17"/>
  <c r="P17" i="17"/>
  <c r="P16" i="17"/>
  <c r="P15" i="17"/>
  <c r="M53" i="17" l="1"/>
  <c r="M54" i="17" s="1"/>
  <c r="N53" i="17"/>
  <c r="N54" i="17" s="1"/>
  <c r="P50" i="17"/>
  <c r="P24" i="17"/>
  <c r="K53" i="17"/>
  <c r="J50" i="17"/>
  <c r="J37" i="17"/>
  <c r="J24" i="17"/>
  <c r="K54" i="17" l="1"/>
  <c r="P53" i="17"/>
  <c r="P54" i="17" s="1"/>
  <c r="J53" i="17"/>
  <c r="J54" i="17" s="1"/>
</calcChain>
</file>

<file path=xl/sharedStrings.xml><?xml version="1.0" encoding="utf-8"?>
<sst xmlns="http://schemas.openxmlformats.org/spreadsheetml/2006/main" count="250" uniqueCount="89">
  <si>
    <t>（単位：円）</t>
    <phoneticPr fontId="2"/>
  </si>
  <si>
    <t>数量</t>
    <rPh sb="0" eb="2">
      <t>スウリョウ</t>
    </rPh>
    <phoneticPr fontId="2"/>
  </si>
  <si>
    <t>備考</t>
    <phoneticPr fontId="2"/>
  </si>
  <si>
    <t>合計</t>
    <rPh sb="0" eb="2">
      <t>ゴウケイ</t>
    </rPh>
    <phoneticPr fontId="2"/>
  </si>
  <si>
    <t>備考</t>
    <rPh sb="0" eb="2">
      <t>ビコウ</t>
    </rPh>
    <phoneticPr fontId="2"/>
  </si>
  <si>
    <t>部署・担当</t>
    <rPh sb="0" eb="2">
      <t>ブショ</t>
    </rPh>
    <rPh sb="3" eb="5">
      <t>タントウ</t>
    </rPh>
    <phoneticPr fontId="2"/>
  </si>
  <si>
    <t>システム名称</t>
    <rPh sb="4" eb="6">
      <t>メイショウ</t>
    </rPh>
    <phoneticPr fontId="2"/>
  </si>
  <si>
    <t>1) 整備経費</t>
    <phoneticPr fontId="2"/>
  </si>
  <si>
    <t>単価</t>
    <rPh sb="0" eb="2">
      <t>タンカ</t>
    </rPh>
    <phoneticPr fontId="2"/>
  </si>
  <si>
    <t>年度別内訳</t>
    <rPh sb="0" eb="2">
      <t>ネンド</t>
    </rPh>
    <rPh sb="2" eb="3">
      <t>ベツ</t>
    </rPh>
    <rPh sb="3" eb="5">
      <t>ウチワケ</t>
    </rPh>
    <phoneticPr fontId="2"/>
  </si>
  <si>
    <t>ア 調査研究等経費</t>
  </si>
  <si>
    <t>イ 設計経費</t>
  </si>
  <si>
    <t>ウ 開発経費</t>
  </si>
  <si>
    <t>エ 据付調整経費</t>
  </si>
  <si>
    <t>オ テスト経費</t>
  </si>
  <si>
    <t>カ 移行経費</t>
  </si>
  <si>
    <t>キ 廃棄経費</t>
  </si>
  <si>
    <t>ク プロジェクト管理支援経費</t>
  </si>
  <si>
    <t>ケ 施設整備等経費</t>
  </si>
  <si>
    <t>コ ハードウェア買取経費</t>
  </si>
  <si>
    <t>サ ソフトウェア買取経費</t>
  </si>
  <si>
    <t>シ その他整備経費</t>
  </si>
  <si>
    <t>入力マスタ</t>
    <rPh sb="0" eb="2">
      <t>ニュウリョク</t>
    </rPh>
    <phoneticPr fontId="2"/>
  </si>
  <si>
    <t>2) 運用等経費</t>
    <phoneticPr fontId="2"/>
  </si>
  <si>
    <t>ア システム運用経費</t>
  </si>
  <si>
    <t>イ 業務運用支援経費</t>
  </si>
  <si>
    <t>ウ 操作研修等経費</t>
  </si>
  <si>
    <t>エ ヘルプデスク経費</t>
  </si>
  <si>
    <t>オ コールセンター経費</t>
  </si>
  <si>
    <t>カ アプリケーション保守経費</t>
  </si>
  <si>
    <t>キ ハードウェア保守経費</t>
  </si>
  <si>
    <t>ク ソフトウェア保守経費</t>
  </si>
  <si>
    <t>ケ 監査経費</t>
  </si>
  <si>
    <t>コ 情報セキュリティ検査経費</t>
  </si>
  <si>
    <t>サ ハードウェア借料</t>
  </si>
  <si>
    <t>シ ソフトウェア借料</t>
  </si>
  <si>
    <t>ス サービス利用料</t>
  </si>
  <si>
    <t>セ 通信回線料</t>
  </si>
  <si>
    <t>ソ 施設利用等経費</t>
  </si>
  <si>
    <t>タ その他運用等経費</t>
  </si>
  <si>
    <t>項目分類</t>
    <rPh sb="0" eb="2">
      <t>コウモク</t>
    </rPh>
    <rPh sb="2" eb="4">
      <t>ブンルイ</t>
    </rPh>
    <phoneticPr fontId="2"/>
  </si>
  <si>
    <t>明細</t>
    <rPh sb="0" eb="2">
      <t>メイサイ</t>
    </rPh>
    <phoneticPr fontId="2"/>
  </si>
  <si>
    <t>合計1</t>
    <rPh sb="0" eb="2">
      <t>ゴウケイ</t>
    </rPh>
    <phoneticPr fontId="2"/>
  </si>
  <si>
    <t>合計2</t>
    <rPh sb="0" eb="1">
      <t>ゴウケイ</t>
    </rPh>
    <phoneticPr fontId="2"/>
  </si>
  <si>
    <t>3) その他経費</t>
    <phoneticPr fontId="2"/>
  </si>
  <si>
    <t>税抜</t>
    <rPh sb="0" eb="2">
      <t>ゼイヌキ</t>
    </rPh>
    <phoneticPr fontId="2"/>
  </si>
  <si>
    <t>税込</t>
    <rPh sb="0" eb="2">
      <t>ゼイコ</t>
    </rPh>
    <phoneticPr fontId="2"/>
  </si>
  <si>
    <r>
      <t>※金額は</t>
    </r>
    <r>
      <rPr>
        <u/>
        <sz val="10"/>
        <color rgb="FFFF0000"/>
        <rFont val="ＭＳ Ｐゴシック"/>
        <family val="3"/>
        <charset val="128"/>
      </rPr>
      <t>税抜</t>
    </r>
    <r>
      <rPr>
        <sz val="10"/>
        <rFont val="ＭＳ Ｐゴシック"/>
        <family val="3"/>
        <charset val="128"/>
      </rPr>
      <t>で入力して下さい。</t>
    </r>
    <rPh sb="1" eb="3">
      <t>キンガク</t>
    </rPh>
    <rPh sb="4" eb="6">
      <t>ゼイヌキ</t>
    </rPh>
    <rPh sb="7" eb="9">
      <t>ニュウリョク</t>
    </rPh>
    <rPh sb="11" eb="12">
      <t>クダ</t>
    </rPh>
    <phoneticPr fontId="2"/>
  </si>
  <si>
    <t>単位</t>
    <rPh sb="0" eb="2">
      <t>タンイ</t>
    </rPh>
    <phoneticPr fontId="2"/>
  </si>
  <si>
    <t>数量2</t>
    <rPh sb="0" eb="2">
      <t>スウリョウ</t>
    </rPh>
    <phoneticPr fontId="2"/>
  </si>
  <si>
    <t>単位2</t>
    <rPh sb="0" eb="2">
      <t>タンイ</t>
    </rPh>
    <phoneticPr fontId="2"/>
  </si>
  <si>
    <t>記載不要</t>
    <rPh sb="0" eb="2">
      <t>キサイ</t>
    </rPh>
    <rPh sb="2" eb="4">
      <t>フヨウ</t>
    </rPh>
    <phoneticPr fontId="2"/>
  </si>
  <si>
    <t>※「合計1」欄は当該システムのライフサイクル全体の経費とし、「合計2」欄は直近5か年に見込まれる経費とします。</t>
    <rPh sb="2" eb="4">
      <t>ゴウケイ</t>
    </rPh>
    <rPh sb="6" eb="7">
      <t>ラン</t>
    </rPh>
    <rPh sb="8" eb="10">
      <t>トウガイ</t>
    </rPh>
    <rPh sb="22" eb="24">
      <t>ゼンタイ</t>
    </rPh>
    <rPh sb="25" eb="27">
      <t>ケイヒ</t>
    </rPh>
    <rPh sb="31" eb="33">
      <t>ゴウケイ</t>
    </rPh>
    <rPh sb="35" eb="36">
      <t>ラン</t>
    </rPh>
    <rPh sb="37" eb="39">
      <t>チョッキン</t>
    </rPh>
    <rPh sb="41" eb="42">
      <t>ネン</t>
    </rPh>
    <rPh sb="43" eb="45">
      <t>ミコ</t>
    </rPh>
    <rPh sb="48" eb="50">
      <t>ケイヒ</t>
    </rPh>
    <phoneticPr fontId="2"/>
  </si>
  <si>
    <t>※欄が不足する場合は、コピーしたセルを挿入してください。</t>
    <rPh sb="1" eb="2">
      <t>ラン</t>
    </rPh>
    <rPh sb="3" eb="5">
      <t>フソク</t>
    </rPh>
    <rPh sb="7" eb="9">
      <t>バアイ</t>
    </rPh>
    <rPh sb="19" eb="21">
      <t>ソウニュウ</t>
    </rPh>
    <phoneticPr fontId="2"/>
  </si>
  <si>
    <t>※その他を選択した場合はできるだけ具体的な内容を記載してください。</t>
    <rPh sb="3" eb="4">
      <t>タ</t>
    </rPh>
    <rPh sb="5" eb="7">
      <t>センタク</t>
    </rPh>
    <rPh sb="9" eb="11">
      <t>バアイ</t>
    </rPh>
    <rPh sb="17" eb="20">
      <t>グタイテキ</t>
    </rPh>
    <rPh sb="21" eb="23">
      <t>ナイヨウ</t>
    </rPh>
    <rPh sb="24" eb="26">
      <t>キサイ</t>
    </rPh>
    <phoneticPr fontId="2"/>
  </si>
  <si>
    <t>　　　　　　　</t>
    <phoneticPr fontId="2"/>
  </si>
  <si>
    <t>Ａ　：　クラウド利用</t>
    <phoneticPr fontId="2"/>
  </si>
  <si>
    <t>Ｂ　：　都内の指定データセンター利用</t>
    <phoneticPr fontId="2"/>
  </si>
  <si>
    <t>　　　　　この経費入力シートにおけるサーバ機能動作環境</t>
    <rPh sb="7" eb="9">
      <t>ケイヒ</t>
    </rPh>
    <rPh sb="9" eb="11">
      <t>ニュウリョク</t>
    </rPh>
    <rPh sb="21" eb="23">
      <t>キノウ</t>
    </rPh>
    <rPh sb="23" eb="25">
      <t>ドウサ</t>
    </rPh>
    <rPh sb="25" eb="27">
      <t>カンキョウ</t>
    </rPh>
    <phoneticPr fontId="2"/>
  </si>
  <si>
    <t>○○○○株式会社</t>
    <rPh sb="4" eb="8">
      <t>カブシキガイシャ</t>
    </rPh>
    <phoneticPr fontId="2"/>
  </si>
  <si>
    <t>作成業者名</t>
    <rPh sb="0" eb="2">
      <t>サクセイ</t>
    </rPh>
    <rPh sb="2" eb="4">
      <t>ギョウシャ</t>
    </rPh>
    <rPh sb="4" eb="5">
      <t>メイ</t>
    </rPh>
    <phoneticPr fontId="2"/>
  </si>
  <si>
    <t>○○支社　○○営業部　　杉並太郎</t>
    <phoneticPr fontId="2"/>
  </si>
  <si>
    <t>作成日</t>
    <rPh sb="0" eb="2">
      <t>サクセイ</t>
    </rPh>
    <rPh sb="2" eb="3">
      <t>ビ</t>
    </rPh>
    <phoneticPr fontId="2"/>
  </si>
  <si>
    <t>○○○○○○の○○作業</t>
    <rPh sb="9" eb="11">
      <t>サギョウ</t>
    </rPh>
    <phoneticPr fontId="2"/>
  </si>
  <si>
    <t>□□□□のためのカスタマイズ</t>
    <phoneticPr fontId="2"/>
  </si>
  <si>
    <t>ＳＥ人件費</t>
    <rPh sb="2" eb="5">
      <t>ジンケンヒ</t>
    </rPh>
    <phoneticPr fontId="2"/>
  </si>
  <si>
    <t>適合表9-99対応（○○○○の費用）</t>
    <rPh sb="0" eb="2">
      <t>テキゴウ</t>
    </rPh>
    <rPh sb="2" eb="3">
      <t>ヒョウ</t>
    </rPh>
    <rPh sb="7" eb="9">
      <t>タイオウ</t>
    </rPh>
    <rPh sb="15" eb="17">
      <t>ヒヨウ</t>
    </rPh>
    <phoneticPr fontId="2"/>
  </si>
  <si>
    <t>Ａ（電話のみ）</t>
    <rPh sb="2" eb="4">
      <t>デンワ</t>
    </rPh>
    <phoneticPr fontId="2"/>
  </si>
  <si>
    <t>Ｂ（電話・メール）</t>
    <rPh sb="2" eb="4">
      <t>デンワ</t>
    </rPh>
    <phoneticPr fontId="2"/>
  </si>
  <si>
    <t>Ｃ（導入時電話増設）</t>
    <rPh sb="2" eb="4">
      <t>ドウニュウ</t>
    </rPh>
    <rPh sb="4" eb="5">
      <t>ジ</t>
    </rPh>
    <rPh sb="5" eb="7">
      <t>デンワ</t>
    </rPh>
    <rPh sb="7" eb="9">
      <t>ゾウセツ</t>
    </rPh>
    <phoneticPr fontId="2"/>
  </si>
  <si>
    <t>人</t>
    <rPh sb="0" eb="1">
      <t>ニン</t>
    </rPh>
    <phoneticPr fontId="2"/>
  </si>
  <si>
    <t>日</t>
    <rPh sb="0" eb="1">
      <t>ニチ</t>
    </rPh>
    <phoneticPr fontId="2"/>
  </si>
  <si>
    <t>回</t>
    <rPh sb="0" eb="1">
      <t>カイ</t>
    </rPh>
    <phoneticPr fontId="2"/>
  </si>
  <si>
    <t>台</t>
    <rPh sb="0" eb="1">
      <t>ダイ</t>
    </rPh>
    <phoneticPr fontId="2"/>
  </si>
  <si>
    <t>式</t>
    <rPh sb="0" eb="1">
      <t>シキ</t>
    </rPh>
    <phoneticPr fontId="2"/>
  </si>
  <si>
    <t>カ月</t>
    <rPh sb="1" eb="2">
      <t>ゲツ</t>
    </rPh>
    <phoneticPr fontId="2"/>
  </si>
  <si>
    <t>○○○○○の費用</t>
    <rPh sb="6" eb="8">
      <t>ヒヨウ</t>
    </rPh>
    <phoneticPr fontId="2"/>
  </si>
  <si>
    <t>○○○○○○○の運用</t>
    <rPh sb="8" eb="10">
      <t>ウンヨウ</t>
    </rPh>
    <phoneticPr fontId="2"/>
  </si>
  <si>
    <t>本稼働前のデータ移行</t>
    <rPh sb="0" eb="1">
      <t>ホン</t>
    </rPh>
    <rPh sb="1" eb="3">
      <t>カドウ</t>
    </rPh>
    <rPh sb="3" eb="4">
      <t>マエ</t>
    </rPh>
    <rPh sb="8" eb="10">
      <t>イコウ</t>
    </rPh>
    <phoneticPr fontId="2"/>
  </si>
  <si>
    <t>適合表9-99対応・テスト</t>
    <rPh sb="0" eb="2">
      <t>テキゴウ</t>
    </rPh>
    <rPh sb="2" eb="3">
      <t>ヒョウ</t>
    </rPh>
    <rPh sb="7" eb="9">
      <t>タイオウ</t>
    </rPh>
    <phoneticPr fontId="2"/>
  </si>
  <si>
    <t>○○○○○サービスの利用料</t>
    <rPh sb="10" eb="13">
      <t>リヨウリョウ</t>
    </rPh>
    <phoneticPr fontId="2"/>
  </si>
  <si>
    <t>□□□□□サービスの利用料</t>
    <rPh sb="10" eb="12">
      <t>リヨウ</t>
    </rPh>
    <rPh sb="12" eb="13">
      <t>リョウ</t>
    </rPh>
    <phoneticPr fontId="2"/>
  </si>
  <si>
    <t>□□の導入（製品名：△△△△△）</t>
    <rPh sb="3" eb="5">
      <t>ドウニュウ</t>
    </rPh>
    <rPh sb="6" eb="9">
      <t>セイヒンメイ</t>
    </rPh>
    <phoneticPr fontId="2"/>
  </si>
  <si>
    <t>○○機能実施のためのカスタマイズ</t>
    <rPh sb="2" eb="4">
      <t>キノウ</t>
    </rPh>
    <rPh sb="4" eb="6">
      <t>ジッシ</t>
    </rPh>
    <phoneticPr fontId="2"/>
  </si>
  <si>
    <t>区立学校校務ネットワーク基盤システム構築運用</t>
    <rPh sb="4" eb="6">
      <t>コウム</t>
    </rPh>
    <rPh sb="12" eb="14">
      <t>キバン</t>
    </rPh>
    <rPh sb="18" eb="20">
      <t>コウチク</t>
    </rPh>
    <rPh sb="20" eb="22">
      <t>ウンヨウ</t>
    </rPh>
    <phoneticPr fontId="2"/>
  </si>
  <si>
    <t>【別紙2】</t>
    <rPh sb="1" eb="3">
      <t>ベッシ</t>
    </rPh>
    <phoneticPr fontId="2"/>
  </si>
  <si>
    <t>参考見積経費入力シート</t>
    <rPh sb="0" eb="2">
      <t>サンコウ</t>
    </rPh>
    <rPh sb="2" eb="4">
      <t>ミツモリ</t>
    </rPh>
    <rPh sb="4" eb="6">
      <t>ケイヒ</t>
    </rPh>
    <rPh sb="6" eb="8">
      <t>ニュウリョク</t>
    </rPh>
    <phoneticPr fontId="2"/>
  </si>
  <si>
    <t>区立学校校務ネットワーク基盤システム構築・運用</t>
    <rPh sb="4" eb="6">
      <t>コウム</t>
    </rPh>
    <rPh sb="12" eb="14">
      <t>キバン</t>
    </rPh>
    <rPh sb="18" eb="20">
      <t>コウチク</t>
    </rPh>
    <rPh sb="21" eb="23">
      <t>ウンヨウ</t>
    </rPh>
    <phoneticPr fontId="2"/>
  </si>
  <si>
    <t>令和5年8月○日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</si>
</sst>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6" formatCode="&quot;¥&quot;#,##0;[Red]&quot;¥&quot;\-#,##0"/>
    <numFmt numFmtId="176" formatCode="&quot;¥&quot;#,##0_);[Red]\(&quot;¥&quot;#,##0\)"/>
    <numFmt numFmtId="177" formatCode="#,##0.0_ "/>
    <numFmt numFmtId="178" formatCode="&quot;令&quot;&quot;和&quot;#&quot;年&quot;&quot;度&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b/>
      <sz val="10"/>
      <color indexed="9"/>
      <name val="ＭＳ Ｐゴシック"/>
      <family val="3"/>
      <charset val="128"/>
    </font>
    <font>
      <sz val="11"/>
      <color theme="1"/>
      <name val="ＭＳ Ｐゴシック"/>
      <family val="3"/>
      <charset val="128"/>
      <scheme val="minor"/>
    </font>
    <font>
      <sz val="10"/>
      <color rgb="FFFF0000"/>
      <name val="ＭＳ Ｐゴシック"/>
      <family val="3"/>
      <charset val="128"/>
    </font>
    <font>
      <u/>
      <sz val="10"/>
      <color rgb="FFFF0000"/>
      <name val="ＭＳ Ｐゴシック"/>
      <family val="3"/>
      <charset val="128"/>
    </font>
    <font>
      <b/>
      <u/>
      <sz val="10"/>
      <name val="ＭＳ Ｐゴシック"/>
      <family val="3"/>
      <charset val="128"/>
    </font>
    <font>
      <b/>
      <sz val="10"/>
      <color theme="1"/>
      <name val="ＭＳ Ｐゴシック"/>
      <family val="3"/>
      <charset val="128"/>
    </font>
    <font>
      <b/>
      <sz val="11"/>
      <name val="ＭＳ Ｐゴシック"/>
      <family val="3"/>
      <charset val="128"/>
    </font>
    <font>
      <sz val="12"/>
      <name val="ＭＳ Ｐゴシック"/>
      <family val="3"/>
      <charset val="128"/>
    </font>
    <font>
      <sz val="10"/>
      <color rgb="FF0070C0"/>
      <name val="ＭＳ Ｐゴシック"/>
      <family val="3"/>
      <charset val="128"/>
    </font>
    <font>
      <sz val="11"/>
      <color rgb="FF0070C0"/>
      <name val="ＭＳ Ｐゴシック"/>
      <family val="3"/>
      <charset val="128"/>
    </font>
    <font>
      <sz val="14"/>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99"/>
        <bgColor indexed="64"/>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45">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0" fontId="18" fillId="7" borderId="4" applyNumberFormat="0" applyAlignment="0" applyProtection="0">
      <alignment vertical="center"/>
    </xf>
    <xf numFmtId="0" fontId="25" fillId="0" borderId="0">
      <alignment vertical="center"/>
    </xf>
    <xf numFmtId="0" fontId="19" fillId="4" borderId="0" applyNumberFormat="0" applyBorder="0" applyAlignment="0" applyProtection="0">
      <alignment vertical="center"/>
    </xf>
  </cellStyleXfs>
  <cellXfs count="121">
    <xf numFmtId="0" fontId="0" fillId="0" borderId="0" xfId="0"/>
    <xf numFmtId="0" fontId="22" fillId="0" borderId="11" xfId="0" applyFont="1" applyBorder="1" applyAlignment="1" applyProtection="1">
      <alignment vertical="center" wrapText="1"/>
      <protection locked="0"/>
    </xf>
    <xf numFmtId="5" fontId="22" fillId="0" borderId="12" xfId="40" applyNumberFormat="1" applyFont="1" applyBorder="1" applyAlignment="1" applyProtection="1">
      <alignment vertical="center"/>
      <protection locked="0"/>
    </xf>
    <xf numFmtId="5" fontId="22" fillId="0" borderId="11" xfId="40" applyNumberFormat="1" applyFont="1" applyBorder="1" applyAlignment="1" applyProtection="1">
      <alignment vertical="center"/>
      <protection locked="0"/>
    </xf>
    <xf numFmtId="0" fontId="22" fillId="0" borderId="13" xfId="0" applyFont="1" applyBorder="1" applyAlignment="1" applyProtection="1">
      <alignment vertical="center"/>
      <protection locked="0"/>
    </xf>
    <xf numFmtId="0" fontId="22" fillId="0" borderId="14" xfId="0" applyFont="1" applyBorder="1" applyAlignment="1" applyProtection="1">
      <alignment vertical="center" wrapText="1"/>
      <protection locked="0"/>
    </xf>
    <xf numFmtId="0" fontId="22" fillId="0" borderId="14" xfId="0" applyFont="1" applyBorder="1" applyAlignment="1" applyProtection="1">
      <alignment vertical="center"/>
      <protection locked="0"/>
    </xf>
    <xf numFmtId="0" fontId="23" fillId="25" borderId="16" xfId="0" applyFont="1" applyFill="1" applyBorder="1" applyAlignment="1" applyProtection="1">
      <alignment vertical="center" wrapText="1"/>
      <protection locked="0"/>
    </xf>
    <xf numFmtId="0" fontId="23" fillId="25" borderId="17" xfId="0" applyFont="1" applyFill="1" applyBorder="1" applyAlignment="1" applyProtection="1">
      <alignment vertical="center"/>
      <protection locked="0"/>
    </xf>
    <xf numFmtId="0" fontId="23" fillId="25" borderId="18" xfId="0" applyFont="1" applyFill="1" applyBorder="1" applyAlignment="1" applyProtection="1">
      <alignment vertical="center"/>
      <protection locked="0"/>
    </xf>
    <xf numFmtId="5" fontId="22" fillId="0" borderId="19" xfId="40" applyNumberFormat="1" applyFont="1" applyBorder="1" applyAlignment="1" applyProtection="1">
      <alignment vertical="center"/>
      <protection locked="0"/>
    </xf>
    <xf numFmtId="5" fontId="22" fillId="0" borderId="14" xfId="40" applyNumberFormat="1" applyFont="1" applyBorder="1" applyAlignment="1" applyProtection="1">
      <alignment vertical="center"/>
      <protection locked="0"/>
    </xf>
    <xf numFmtId="177" fontId="23" fillId="25" borderId="17" xfId="0" applyNumberFormat="1" applyFont="1" applyFill="1" applyBorder="1" applyAlignment="1" applyProtection="1">
      <alignment vertical="center"/>
      <protection locked="0"/>
    </xf>
    <xf numFmtId="0" fontId="23" fillId="26" borderId="24" xfId="0" applyFont="1" applyFill="1" applyBorder="1" applyAlignment="1" applyProtection="1">
      <alignment vertical="center"/>
      <protection locked="0"/>
    </xf>
    <xf numFmtId="0" fontId="22" fillId="0" borderId="18" xfId="0" applyFont="1" applyBorder="1" applyAlignment="1" applyProtection="1">
      <alignment vertical="center"/>
      <protection locked="0"/>
    </xf>
    <xf numFmtId="0" fontId="23" fillId="25" borderId="21" xfId="0" applyFont="1" applyFill="1" applyBorder="1" applyAlignment="1" applyProtection="1">
      <alignment vertical="center" wrapText="1"/>
      <protection locked="0"/>
    </xf>
    <xf numFmtId="177" fontId="23" fillId="25" borderId="22" xfId="0" applyNumberFormat="1" applyFont="1" applyFill="1" applyBorder="1" applyAlignment="1" applyProtection="1">
      <alignment vertical="center"/>
      <protection locked="0"/>
    </xf>
    <xf numFmtId="0" fontId="23" fillId="25" borderId="22" xfId="0" applyFont="1" applyFill="1" applyBorder="1" applyAlignment="1" applyProtection="1">
      <alignment vertical="center"/>
      <protection locked="0"/>
    </xf>
    <xf numFmtId="0" fontId="23" fillId="25" borderId="24" xfId="0" applyFont="1" applyFill="1" applyBorder="1" applyAlignment="1" applyProtection="1">
      <alignment vertical="center"/>
      <protection locked="0"/>
    </xf>
    <xf numFmtId="177" fontId="22" fillId="0" borderId="29" xfId="0" applyNumberFormat="1" applyFont="1" applyBorder="1" applyAlignment="1" applyProtection="1">
      <alignment vertical="center"/>
      <protection locked="0"/>
    </xf>
    <xf numFmtId="0" fontId="22" fillId="0" borderId="15" xfId="0" applyFont="1" applyBorder="1" applyAlignment="1" applyProtection="1">
      <alignment vertical="center" wrapText="1"/>
      <protection locked="0"/>
    </xf>
    <xf numFmtId="0" fontId="23" fillId="25" borderId="17" xfId="0" applyFont="1" applyFill="1" applyBorder="1" applyAlignment="1" applyProtection="1">
      <alignment vertical="center" wrapText="1"/>
      <protection locked="0"/>
    </xf>
    <xf numFmtId="0" fontId="23" fillId="25" borderId="22" xfId="0" applyFont="1" applyFill="1" applyBorder="1" applyAlignment="1" applyProtection="1">
      <alignment vertical="center" wrapText="1"/>
      <protection locked="0"/>
    </xf>
    <xf numFmtId="176" fontId="22" fillId="0" borderId="11" xfId="0" applyNumberFormat="1" applyFont="1" applyBorder="1" applyAlignment="1" applyProtection="1">
      <alignment vertical="center"/>
      <protection locked="0"/>
    </xf>
    <xf numFmtId="177" fontId="23" fillId="25" borderId="23" xfId="0" applyNumberFormat="1" applyFont="1" applyFill="1" applyBorder="1" applyAlignment="1" applyProtection="1">
      <alignment vertical="center"/>
      <protection locked="0"/>
    </xf>
    <xf numFmtId="5" fontId="23" fillId="0" borderId="27" xfId="0" applyNumberFormat="1" applyFont="1" applyFill="1" applyBorder="1" applyAlignment="1" applyProtection="1">
      <alignment vertical="center"/>
    </xf>
    <xf numFmtId="5" fontId="23" fillId="0" borderId="10" xfId="0" applyNumberFormat="1" applyFont="1" applyFill="1" applyBorder="1" applyAlignment="1" applyProtection="1">
      <alignment vertical="center"/>
    </xf>
    <xf numFmtId="5" fontId="23" fillId="0" borderId="26" xfId="0" applyNumberFormat="1" applyFont="1" applyFill="1" applyBorder="1" applyAlignment="1" applyProtection="1">
      <alignment vertical="center"/>
    </xf>
    <xf numFmtId="5" fontId="23" fillId="0" borderId="31" xfId="0" applyNumberFormat="1" applyFont="1" applyFill="1" applyBorder="1" applyAlignment="1" applyProtection="1">
      <alignment vertical="center"/>
    </xf>
    <xf numFmtId="5" fontId="23" fillId="0" borderId="38" xfId="0" applyNumberFormat="1" applyFont="1" applyFill="1" applyBorder="1" applyAlignment="1" applyProtection="1">
      <alignment vertical="center"/>
    </xf>
    <xf numFmtId="0" fontId="21" fillId="0" borderId="0" xfId="0" applyFont="1" applyProtection="1">
      <protection locked="0"/>
    </xf>
    <xf numFmtId="0" fontId="22" fillId="0" borderId="0" xfId="0" applyFont="1" applyProtection="1">
      <protection locked="0"/>
    </xf>
    <xf numFmtId="177" fontId="22" fillId="0" borderId="0" xfId="0" applyNumberFormat="1" applyFont="1" applyFill="1" applyBorder="1" applyAlignment="1" applyProtection="1">
      <alignment vertical="center"/>
      <protection locked="0"/>
    </xf>
    <xf numFmtId="0" fontId="22" fillId="0" borderId="0" xfId="0" applyNumberFormat="1" applyFont="1" applyFill="1" applyBorder="1" applyAlignment="1" applyProtection="1">
      <alignment horizontal="center" vertical="center"/>
      <protection locked="0"/>
    </xf>
    <xf numFmtId="0" fontId="22" fillId="0" borderId="0" xfId="0" applyFont="1" applyAlignment="1" applyProtection="1">
      <alignment horizontal="right"/>
      <protection locked="0"/>
    </xf>
    <xf numFmtId="0" fontId="22" fillId="0" borderId="0" xfId="0" applyFont="1" applyBorder="1" applyProtection="1">
      <protection locked="0"/>
    </xf>
    <xf numFmtId="0" fontId="26" fillId="0" borderId="0" xfId="0" applyFont="1" applyProtection="1">
      <protection locked="0"/>
    </xf>
    <xf numFmtId="0" fontId="24" fillId="0" borderId="0" xfId="0" applyFont="1" applyFill="1" applyBorder="1" applyProtection="1">
      <protection locked="0"/>
    </xf>
    <xf numFmtId="0" fontId="22" fillId="0" borderId="0" xfId="0" applyNumberFormat="1" applyFont="1" applyBorder="1" applyAlignment="1" applyProtection="1">
      <alignment horizontal="left" vertical="center"/>
      <protection locked="0"/>
    </xf>
    <xf numFmtId="0" fontId="0" fillId="0" borderId="0" xfId="0" applyBorder="1" applyAlignment="1" applyProtection="1">
      <alignment horizontal="left"/>
      <protection locked="0"/>
    </xf>
    <xf numFmtId="177" fontId="22" fillId="0" borderId="0" xfId="0" applyNumberFormat="1" applyFont="1" applyProtection="1">
      <protection locked="0"/>
    </xf>
    <xf numFmtId="58" fontId="22" fillId="0" borderId="0" xfId="0" applyNumberFormat="1" applyFont="1" applyAlignment="1" applyProtection="1">
      <alignment horizontal="left"/>
      <protection locked="0"/>
    </xf>
    <xf numFmtId="0" fontId="22" fillId="0" borderId="0" xfId="0" applyFont="1" applyAlignment="1" applyProtection="1">
      <alignment vertical="center"/>
      <protection locked="0"/>
    </xf>
    <xf numFmtId="0" fontId="22" fillId="0" borderId="0" xfId="0" applyFont="1" applyBorder="1" applyAlignment="1" applyProtection="1">
      <alignment vertical="center"/>
      <protection locked="0"/>
    </xf>
    <xf numFmtId="177" fontId="22" fillId="0" borderId="0" xfId="0" applyNumberFormat="1" applyFont="1" applyAlignment="1" applyProtection="1">
      <alignment vertical="center"/>
      <protection locked="0"/>
    </xf>
    <xf numFmtId="178" fontId="22" fillId="28" borderId="31" xfId="0" applyNumberFormat="1" applyFont="1" applyFill="1" applyBorder="1" applyAlignment="1" applyProtection="1">
      <alignment horizontal="centerContinuous" vertical="center"/>
      <protection locked="0"/>
    </xf>
    <xf numFmtId="178" fontId="22" fillId="28" borderId="32" xfId="0" applyNumberFormat="1" applyFont="1" applyFill="1" applyBorder="1" applyAlignment="1" applyProtection="1">
      <alignment horizontal="centerContinuous" vertical="center"/>
      <protection locked="0"/>
    </xf>
    <xf numFmtId="178" fontId="22" fillId="28" borderId="33" xfId="0" applyNumberFormat="1" applyFont="1" applyFill="1" applyBorder="1" applyAlignment="1" applyProtection="1">
      <alignment horizontal="centerContinuous" vertical="center"/>
      <protection locked="0"/>
    </xf>
    <xf numFmtId="0" fontId="20" fillId="0" borderId="0" xfId="0" applyFont="1" applyAlignment="1" applyProtection="1">
      <alignment horizontal="right" vertical="center"/>
      <protection locked="0"/>
    </xf>
    <xf numFmtId="0" fontId="22" fillId="24" borderId="10" xfId="0" applyFont="1" applyFill="1" applyBorder="1" applyAlignment="1" applyProtection="1">
      <alignment horizontal="center" vertical="center"/>
      <protection locked="0"/>
    </xf>
    <xf numFmtId="177" fontId="22" fillId="24" borderId="10" xfId="0" applyNumberFormat="1" applyFont="1" applyFill="1" applyBorder="1" applyAlignment="1" applyProtection="1">
      <alignment horizontal="center" vertical="center"/>
      <protection locked="0"/>
    </xf>
    <xf numFmtId="177" fontId="22" fillId="24" borderId="28" xfId="0" applyNumberFormat="1" applyFont="1" applyFill="1" applyBorder="1" applyAlignment="1" applyProtection="1">
      <alignment horizontal="center" vertical="center"/>
      <protection locked="0"/>
    </xf>
    <xf numFmtId="0" fontId="22" fillId="27" borderId="10" xfId="0" applyFont="1" applyFill="1" applyBorder="1" applyAlignment="1" applyProtection="1">
      <alignment horizontal="center" vertical="center"/>
      <protection locked="0"/>
    </xf>
    <xf numFmtId="0" fontId="22" fillId="27" borderId="28" xfId="0" applyFont="1" applyFill="1" applyBorder="1" applyAlignment="1" applyProtection="1">
      <alignment horizontal="center" vertical="center" wrapText="1"/>
      <protection locked="0"/>
    </xf>
    <xf numFmtId="178" fontId="22" fillId="28" borderId="27" xfId="0" applyNumberFormat="1" applyFont="1" applyFill="1" applyBorder="1" applyAlignment="1" applyProtection="1">
      <alignment horizontal="center" vertical="center"/>
      <protection locked="0"/>
    </xf>
    <xf numFmtId="178" fontId="22" fillId="28" borderId="30" xfId="0" applyNumberFormat="1" applyFont="1" applyFill="1" applyBorder="1" applyAlignment="1" applyProtection="1">
      <alignment horizontal="center" vertical="center"/>
      <protection locked="0"/>
    </xf>
    <xf numFmtId="0" fontId="22" fillId="28" borderId="26" xfId="0" quotePrefix="1" applyFont="1" applyFill="1" applyBorder="1" applyAlignment="1" applyProtection="1">
      <alignment horizontal="center" vertical="center" wrapText="1"/>
      <protection locked="0"/>
    </xf>
    <xf numFmtId="0" fontId="22" fillId="0" borderId="26"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protection locked="0"/>
    </xf>
    <xf numFmtId="0" fontId="22" fillId="26" borderId="20" xfId="0" applyFont="1" applyFill="1" applyBorder="1" applyAlignment="1" applyProtection="1">
      <alignment vertical="center"/>
      <protection locked="0"/>
    </xf>
    <xf numFmtId="0" fontId="22" fillId="26" borderId="37" xfId="0" applyFont="1" applyFill="1" applyBorder="1" applyAlignment="1" applyProtection="1">
      <alignment vertical="center"/>
      <protection locked="0"/>
    </xf>
    <xf numFmtId="0" fontId="23" fillId="26" borderId="21" xfId="0" applyFont="1" applyFill="1" applyBorder="1" applyAlignment="1" applyProtection="1">
      <alignment vertical="center" wrapText="1"/>
      <protection locked="0"/>
    </xf>
    <xf numFmtId="0" fontId="23" fillId="26" borderId="22" xfId="0" applyFont="1" applyFill="1" applyBorder="1" applyAlignment="1" applyProtection="1">
      <alignment vertical="center" wrapText="1"/>
      <protection locked="0"/>
    </xf>
    <xf numFmtId="177" fontId="23" fillId="26" borderId="22" xfId="0" applyNumberFormat="1" applyFont="1" applyFill="1" applyBorder="1" applyAlignment="1" applyProtection="1">
      <alignment vertical="center"/>
      <protection locked="0"/>
    </xf>
    <xf numFmtId="0" fontId="23" fillId="26" borderId="22" xfId="0" applyFont="1" applyFill="1" applyBorder="1" applyAlignment="1" applyProtection="1">
      <alignment vertical="center"/>
      <protection locked="0"/>
    </xf>
    <xf numFmtId="6" fontId="23" fillId="26" borderId="22" xfId="40" applyFont="1" applyFill="1" applyBorder="1" applyAlignment="1" applyProtection="1">
      <alignment vertical="center"/>
      <protection locked="0"/>
    </xf>
    <xf numFmtId="6" fontId="23" fillId="26" borderId="34" xfId="40" applyFont="1" applyFill="1" applyBorder="1" applyAlignment="1" applyProtection="1">
      <alignment vertical="center"/>
      <protection locked="0"/>
    </xf>
    <xf numFmtId="6" fontId="23" fillId="26" borderId="23" xfId="40" applyFont="1" applyFill="1" applyBorder="1" applyAlignment="1" applyProtection="1">
      <alignment vertical="center"/>
      <protection locked="0"/>
    </xf>
    <xf numFmtId="6" fontId="23" fillId="26" borderId="24" xfId="40" applyFont="1" applyFill="1" applyBorder="1" applyAlignment="1" applyProtection="1">
      <alignment vertical="center"/>
      <protection locked="0"/>
    </xf>
    <xf numFmtId="0" fontId="22" fillId="0" borderId="25" xfId="0" applyFont="1" applyBorder="1" applyAlignment="1" applyProtection="1">
      <alignment vertical="center"/>
      <protection locked="0"/>
    </xf>
    <xf numFmtId="0" fontId="22" fillId="27" borderId="38" xfId="0" applyFont="1" applyFill="1" applyBorder="1" applyAlignment="1" applyProtection="1">
      <alignment horizontal="center" vertical="center" wrapText="1"/>
      <protection locked="0"/>
    </xf>
    <xf numFmtId="0" fontId="27" fillId="0" borderId="0" xfId="0" applyFont="1" applyProtection="1">
      <protection locked="0"/>
    </xf>
    <xf numFmtId="5" fontId="22" fillId="0" borderId="16" xfId="40" applyNumberFormat="1" applyFont="1" applyFill="1" applyBorder="1" applyAlignment="1" applyProtection="1">
      <alignment vertical="center"/>
    </xf>
    <xf numFmtId="5" fontId="23" fillId="25" borderId="17" xfId="40" applyNumberFormat="1" applyFont="1" applyFill="1" applyBorder="1" applyAlignment="1" applyProtection="1">
      <alignment vertical="center"/>
    </xf>
    <xf numFmtId="5" fontId="22" fillId="0" borderId="13" xfId="40" applyNumberFormat="1" applyFont="1" applyBorder="1" applyAlignment="1" applyProtection="1">
      <alignment vertical="center"/>
    </xf>
    <xf numFmtId="5" fontId="22" fillId="0" borderId="18" xfId="40" applyNumberFormat="1" applyFont="1" applyBorder="1" applyAlignment="1" applyProtection="1">
      <alignment vertical="center"/>
    </xf>
    <xf numFmtId="5" fontId="23" fillId="29" borderId="18" xfId="40" applyNumberFormat="1" applyFont="1" applyFill="1" applyBorder="1" applyAlignment="1" applyProtection="1">
      <alignment vertical="center"/>
    </xf>
    <xf numFmtId="5" fontId="23" fillId="25" borderId="19" xfId="40" applyNumberFormat="1" applyFont="1" applyFill="1" applyBorder="1" applyAlignment="1" applyProtection="1">
      <alignment vertical="center"/>
    </xf>
    <xf numFmtId="5" fontId="23" fillId="25" borderId="14" xfId="40" applyNumberFormat="1" applyFont="1" applyFill="1" applyBorder="1" applyAlignment="1" applyProtection="1">
      <alignment vertical="center"/>
    </xf>
    <xf numFmtId="5" fontId="23" fillId="25" borderId="22" xfId="40" applyNumberFormat="1" applyFont="1" applyFill="1" applyBorder="1" applyAlignment="1" applyProtection="1">
      <alignment vertical="center"/>
    </xf>
    <xf numFmtId="5" fontId="23" fillId="29" borderId="24" xfId="40" applyNumberFormat="1" applyFont="1" applyFill="1" applyBorder="1" applyAlignment="1" applyProtection="1">
      <alignment vertical="center"/>
    </xf>
    <xf numFmtId="5" fontId="23" fillId="25" borderId="34" xfId="40" applyNumberFormat="1" applyFont="1" applyFill="1" applyBorder="1" applyAlignment="1" applyProtection="1">
      <alignment vertical="center"/>
    </xf>
    <xf numFmtId="5" fontId="23" fillId="25" borderId="23" xfId="40" applyNumberFormat="1" applyFont="1" applyFill="1" applyBorder="1" applyAlignment="1" applyProtection="1">
      <alignment vertical="center"/>
    </xf>
    <xf numFmtId="0" fontId="28" fillId="0" borderId="0" xfId="0" applyFont="1" applyBorder="1" applyProtection="1">
      <protection locked="0"/>
    </xf>
    <xf numFmtId="0" fontId="22" fillId="0" borderId="0" xfId="0" applyFont="1" applyFill="1" applyBorder="1" applyProtection="1">
      <protection locked="0"/>
    </xf>
    <xf numFmtId="0" fontId="22" fillId="24" borderId="10" xfId="0" applyFont="1" applyFill="1" applyBorder="1" applyAlignment="1" applyProtection="1">
      <alignment horizontal="center" vertical="center" shrinkToFit="1"/>
      <protection locked="0"/>
    </xf>
    <xf numFmtId="0" fontId="29" fillId="27" borderId="14" xfId="0" applyFont="1" applyFill="1" applyBorder="1" applyAlignment="1" applyProtection="1">
      <alignment vertical="center"/>
      <protection locked="0"/>
    </xf>
    <xf numFmtId="0" fontId="22" fillId="0" borderId="0" xfId="0" applyFont="1" applyFill="1" applyProtection="1">
      <protection locked="0"/>
    </xf>
    <xf numFmtId="177" fontId="22" fillId="0" borderId="0" xfId="0" applyNumberFormat="1" applyFont="1" applyFill="1" applyProtection="1">
      <protection locked="0"/>
    </xf>
    <xf numFmtId="0" fontId="22" fillId="0" borderId="0" xfId="0" applyFont="1" applyBorder="1" applyProtection="1">
      <protection locked="0"/>
    </xf>
    <xf numFmtId="177" fontId="30" fillId="0" borderId="0" xfId="0" applyNumberFormat="1" applyFont="1" applyFill="1" applyBorder="1" applyAlignment="1" applyProtection="1">
      <alignment vertical="center"/>
      <protection locked="0"/>
    </xf>
    <xf numFmtId="0" fontId="30" fillId="0" borderId="0" xfId="0" applyNumberFormat="1" applyFont="1" applyFill="1" applyBorder="1" applyAlignment="1" applyProtection="1">
      <alignment horizontal="center" vertical="center"/>
      <protection locked="0"/>
    </xf>
    <xf numFmtId="177" fontId="20" fillId="0" borderId="0" xfId="0" applyNumberFormat="1" applyFont="1" applyFill="1" applyBorder="1" applyAlignment="1" applyProtection="1">
      <alignment vertical="center"/>
      <protection locked="0"/>
    </xf>
    <xf numFmtId="0" fontId="31" fillId="0" borderId="0" xfId="0" applyNumberFormat="1" applyFont="1" applyFill="1" applyBorder="1" applyAlignment="1" applyProtection="1">
      <alignment horizontal="left" vertical="center"/>
      <protection locked="0"/>
    </xf>
    <xf numFmtId="0" fontId="31" fillId="0" borderId="0" xfId="0" applyFont="1" applyProtection="1">
      <protection locked="0"/>
    </xf>
    <xf numFmtId="0" fontId="20" fillId="0" borderId="0" xfId="0" applyFont="1" applyAlignment="1" applyProtection="1">
      <alignment vertical="center"/>
      <protection locked="0"/>
    </xf>
    <xf numFmtId="0" fontId="31" fillId="0" borderId="0" xfId="0" applyFont="1" applyAlignment="1" applyProtection="1">
      <alignment vertical="center"/>
      <protection locked="0"/>
    </xf>
    <xf numFmtId="0" fontId="32" fillId="0" borderId="11" xfId="0" applyFont="1" applyBorder="1" applyAlignment="1" applyProtection="1">
      <alignment vertical="center" wrapText="1"/>
      <protection locked="0"/>
    </xf>
    <xf numFmtId="176" fontId="32" fillId="0" borderId="11" xfId="0" applyNumberFormat="1" applyFont="1" applyBorder="1" applyAlignment="1" applyProtection="1">
      <alignment vertical="center"/>
      <protection locked="0"/>
    </xf>
    <xf numFmtId="177" fontId="32" fillId="0" borderId="29" xfId="0" applyNumberFormat="1" applyFont="1" applyBorder="1" applyAlignment="1" applyProtection="1">
      <alignment vertical="center"/>
      <protection locked="0"/>
    </xf>
    <xf numFmtId="0" fontId="32" fillId="0" borderId="14" xfId="0" applyFont="1" applyBorder="1" applyAlignment="1" applyProtection="1">
      <alignment vertical="center"/>
      <protection locked="0"/>
    </xf>
    <xf numFmtId="0" fontId="32" fillId="0" borderId="15" xfId="0" applyFont="1" applyBorder="1" applyAlignment="1" applyProtection="1">
      <alignment vertical="center" wrapText="1"/>
      <protection locked="0"/>
    </xf>
    <xf numFmtId="0" fontId="32" fillId="0" borderId="14" xfId="0" applyFont="1" applyBorder="1" applyAlignment="1" applyProtection="1">
      <alignment vertical="center" wrapText="1"/>
      <protection locked="0"/>
    </xf>
    <xf numFmtId="5" fontId="32" fillId="0" borderId="12" xfId="40" applyNumberFormat="1" applyFont="1" applyBorder="1" applyAlignment="1" applyProtection="1">
      <alignment vertical="center"/>
      <protection locked="0"/>
    </xf>
    <xf numFmtId="5" fontId="32" fillId="0" borderId="11" xfId="40" applyNumberFormat="1" applyFont="1" applyBorder="1" applyAlignment="1" applyProtection="1">
      <alignment vertical="center"/>
      <protection locked="0"/>
    </xf>
    <xf numFmtId="5" fontId="32" fillId="0" borderId="19" xfId="40" applyNumberFormat="1" applyFont="1" applyBorder="1" applyAlignment="1" applyProtection="1">
      <alignment vertical="center"/>
      <protection locked="0"/>
    </xf>
    <xf numFmtId="5" fontId="32" fillId="0" borderId="14" xfId="40" applyNumberFormat="1" applyFont="1" applyBorder="1" applyAlignment="1" applyProtection="1">
      <alignment vertical="center"/>
      <protection locked="0"/>
    </xf>
    <xf numFmtId="0" fontId="34" fillId="0" borderId="0" xfId="0" applyFont="1" applyAlignment="1" applyProtection="1">
      <alignment horizontal="center" vertical="center"/>
      <protection locked="0"/>
    </xf>
    <xf numFmtId="0" fontId="22" fillId="27" borderId="35" xfId="0" applyFont="1" applyFill="1" applyBorder="1" applyAlignment="1" applyProtection="1">
      <alignment horizontal="center" vertical="center" wrapText="1"/>
      <protection locked="0"/>
    </xf>
    <xf numFmtId="0" fontId="22" fillId="27" borderId="36" xfId="0" applyFont="1" applyFill="1" applyBorder="1" applyAlignment="1" applyProtection="1">
      <alignment horizontal="center" vertical="center" wrapText="1"/>
      <protection locked="0"/>
    </xf>
    <xf numFmtId="0" fontId="22" fillId="27" borderId="20" xfId="0" applyFont="1" applyFill="1" applyBorder="1" applyAlignment="1" applyProtection="1">
      <alignment horizontal="center" vertical="center" wrapText="1"/>
      <protection locked="0"/>
    </xf>
    <xf numFmtId="0" fontId="22" fillId="0" borderId="14" xfId="0" applyNumberFormat="1" applyFont="1" applyBorder="1" applyAlignment="1" applyProtection="1">
      <alignment horizontal="left" vertical="center" wrapText="1"/>
      <protection locked="0"/>
    </xf>
    <xf numFmtId="0" fontId="0" fillId="0" borderId="14" xfId="0" applyNumberFormat="1" applyBorder="1" applyAlignment="1" applyProtection="1">
      <alignment vertical="center" wrapText="1"/>
      <protection locked="0"/>
    </xf>
    <xf numFmtId="0" fontId="22" fillId="0" borderId="14" xfId="0" applyNumberFormat="1" applyFont="1" applyBorder="1" applyAlignment="1" applyProtection="1">
      <alignment horizontal="left" vertical="center"/>
      <protection locked="0"/>
    </xf>
    <xf numFmtId="0" fontId="0" fillId="0" borderId="14" xfId="0" applyNumberFormat="1" applyBorder="1" applyAlignment="1" applyProtection="1">
      <alignment vertical="center"/>
      <protection locked="0"/>
    </xf>
    <xf numFmtId="0" fontId="0" fillId="0" borderId="14" xfId="0" applyNumberFormat="1" applyBorder="1" applyAlignment="1" applyProtection="1">
      <alignment horizontal="left" vertical="center"/>
      <protection locked="0"/>
    </xf>
    <xf numFmtId="0" fontId="22" fillId="27" borderId="36" xfId="0" applyFont="1" applyFill="1" applyBorder="1" applyAlignment="1" applyProtection="1">
      <alignment horizontal="center" vertical="center"/>
      <protection locked="0"/>
    </xf>
    <xf numFmtId="0" fontId="22" fillId="0" borderId="0" xfId="0" applyFont="1" applyBorder="1" applyProtection="1">
      <protection locked="0"/>
    </xf>
    <xf numFmtId="0" fontId="32" fillId="0" borderId="14" xfId="0" applyNumberFormat="1" applyFont="1" applyBorder="1" applyAlignment="1" applyProtection="1">
      <alignment horizontal="left" vertical="center"/>
      <protection locked="0"/>
    </xf>
    <xf numFmtId="0" fontId="33" fillId="0" borderId="14" xfId="0" applyNumberFormat="1" applyFont="1" applyBorder="1" applyAlignment="1" applyProtection="1">
      <alignment vertical="center"/>
      <protection locked="0"/>
    </xf>
    <xf numFmtId="0" fontId="33" fillId="0" borderId="14" xfId="0" applyNumberFormat="1" applyFont="1" applyBorder="1" applyAlignment="1" applyProtection="1">
      <alignment horizontal="left"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通貨 2" xfId="41"/>
    <cellStyle name="入力" xfId="42" builtinId="20" customBuiltin="1"/>
    <cellStyle name="標準" xfId="0" builtinId="0"/>
    <cellStyle name="標準 2" xfId="43"/>
    <cellStyle name="良い" xfId="44" builtinId="26" customBuiltin="1"/>
  </cellStyles>
  <dxfs count="4">
    <dxf>
      <font>
        <b/>
        <i val="0"/>
        <u/>
        <color rgb="FFC00000"/>
      </font>
      <fill>
        <patternFill>
          <bgColor rgb="FFFFFF66"/>
        </patternFill>
      </fill>
    </dxf>
    <dxf>
      <font>
        <b/>
        <i val="0"/>
        <u/>
        <color rgb="FFC00000"/>
      </font>
      <fill>
        <patternFill>
          <bgColor rgb="FFFFFF66"/>
        </patternFill>
      </fill>
    </dxf>
    <dxf>
      <font>
        <b/>
        <i val="0"/>
        <u/>
        <color rgb="FFC00000"/>
      </font>
      <fill>
        <patternFill>
          <bgColor rgb="FFFFFF66"/>
        </patternFill>
      </fill>
    </dxf>
    <dxf>
      <font>
        <b/>
        <i val="0"/>
        <u/>
        <color rgb="FFC00000"/>
      </font>
      <fill>
        <patternFill>
          <bgColor rgb="FFFFFF66"/>
        </patternFill>
      </fill>
    </dxf>
  </dxfs>
  <tableStyles count="0" defaultTableStyle="TableStyleMedium9" defaultPivotStyle="PivotStyleLight16"/>
  <colors>
    <mruColors>
      <color rgb="FFFFCC66"/>
      <color rgb="FFFFFF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2" lockText="1" noThreeD="1"/>
</file>

<file path=xl/ctrlProps/ctrlProp2.xml><?xml version="1.0" encoding="utf-8"?>
<formControlPr xmlns="http://schemas.microsoft.com/office/spreadsheetml/2009/9/main" objectType="CheckBox" fmlaLink="$R$3" lockText="1" noThreeD="1"/>
</file>

<file path=xl/ctrlProps/ctrlProp3.xml><?xml version="1.0" encoding="utf-8"?>
<formControlPr xmlns="http://schemas.microsoft.com/office/spreadsheetml/2009/9/main" objectType="CheckBox" checked="Checked" fmlaLink="$R$2" lockText="1" noThreeD="1"/>
</file>

<file path=xl/ctrlProps/ctrlProp4.xml><?xml version="1.0" encoding="utf-8"?>
<formControlPr xmlns="http://schemas.microsoft.com/office/spreadsheetml/2009/9/main" objectType="CheckBox" fmlaLink="$R$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771525</xdr:colOff>
          <xdr:row>2</xdr:row>
          <xdr:rowOff>19050</xdr:rowOff>
        </xdr:from>
        <xdr:to>
          <xdr:col>11</xdr:col>
          <xdr:colOff>76200</xdr:colOff>
          <xdr:row>3</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771525</xdr:colOff>
          <xdr:row>3</xdr:row>
          <xdr:rowOff>19050</xdr:rowOff>
        </xdr:from>
        <xdr:to>
          <xdr:col>11</xdr:col>
          <xdr:colOff>76200</xdr:colOff>
          <xdr:row>4</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771525</xdr:colOff>
          <xdr:row>2</xdr:row>
          <xdr:rowOff>19050</xdr:rowOff>
        </xdr:from>
        <xdr:to>
          <xdr:col>11</xdr:col>
          <xdr:colOff>76200</xdr:colOff>
          <xdr:row>3</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771525</xdr:colOff>
          <xdr:row>3</xdr:row>
          <xdr:rowOff>19050</xdr:rowOff>
        </xdr:from>
        <xdr:to>
          <xdr:col>11</xdr:col>
          <xdr:colOff>76200</xdr:colOff>
          <xdr:row>4</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963707</xdr:colOff>
      <xdr:row>1</xdr:row>
      <xdr:rowOff>168088</xdr:rowOff>
    </xdr:from>
    <xdr:to>
      <xdr:col>16</xdr:col>
      <xdr:colOff>1367119</xdr:colOff>
      <xdr:row>6</xdr:row>
      <xdr:rowOff>22412</xdr:rowOff>
    </xdr:to>
    <xdr:sp macro="" textlink="">
      <xdr:nvSpPr>
        <xdr:cNvPr id="2" name="テキスト ボックス 1"/>
        <xdr:cNvSpPr txBox="1"/>
      </xdr:nvSpPr>
      <xdr:spPr>
        <a:xfrm>
          <a:off x="14478001" y="392206"/>
          <a:ext cx="2487706" cy="974912"/>
        </a:xfrm>
        <a:prstGeom prst="rect">
          <a:avLst/>
        </a:prstGeom>
        <a:solidFill>
          <a:srgbClr val="FFCC66"/>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U55"/>
  <sheetViews>
    <sheetView tabSelected="1" view="pageBreakPreview" zoomScale="85" zoomScaleNormal="55" zoomScaleSheetLayoutView="85" workbookViewId="0">
      <selection activeCell="E1" sqref="E1:I1"/>
    </sheetView>
  </sheetViews>
  <sheetFormatPr defaultRowHeight="12" x14ac:dyDescent="0.15"/>
  <cols>
    <col min="1" max="2" width="6.25" style="31" customWidth="1"/>
    <col min="3" max="4" width="30.5" style="31" customWidth="1"/>
    <col min="5" max="5" width="13.625" style="40" customWidth="1"/>
    <col min="6" max="7" width="5" style="40" bestFit="1" customWidth="1"/>
    <col min="8" max="8" width="5.875" style="40" bestFit="1" customWidth="1"/>
    <col min="9" max="9" width="5.875" style="31" bestFit="1" customWidth="1"/>
    <col min="10" max="16" width="13.625" style="31" customWidth="1"/>
    <col min="17" max="17" width="28.375" style="31" customWidth="1"/>
    <col min="18" max="18" width="9" style="31"/>
    <col min="19" max="19" width="25.75" style="31" bestFit="1" customWidth="1"/>
    <col min="20" max="20" width="25.875" style="31" bestFit="1" customWidth="1"/>
    <col min="21" max="21" width="9" style="31"/>
    <col min="22" max="16384" width="9" style="35"/>
  </cols>
  <sheetData>
    <row r="1" spans="1:21" ht="32.25" customHeight="1" x14ac:dyDescent="0.2">
      <c r="A1" s="30" t="s">
        <v>86</v>
      </c>
      <c r="B1" s="30"/>
      <c r="D1" s="86" t="s">
        <v>6</v>
      </c>
      <c r="E1" s="111" t="s">
        <v>87</v>
      </c>
      <c r="F1" s="112"/>
      <c r="G1" s="112"/>
      <c r="H1" s="112"/>
      <c r="I1" s="112"/>
      <c r="J1" s="32"/>
      <c r="K1" s="32"/>
      <c r="L1" s="33"/>
      <c r="Q1" s="107" t="s">
        <v>85</v>
      </c>
      <c r="R1" s="31">
        <v>6</v>
      </c>
    </row>
    <row r="2" spans="1:21" ht="17.25" x14ac:dyDescent="0.2">
      <c r="A2" s="30"/>
      <c r="B2" s="30"/>
      <c r="D2" s="86" t="s">
        <v>62</v>
      </c>
      <c r="E2" s="113"/>
      <c r="F2" s="114"/>
      <c r="G2" s="114"/>
      <c r="H2" s="114"/>
      <c r="I2" s="114"/>
      <c r="J2" s="32"/>
      <c r="K2" s="90" t="s">
        <v>58</v>
      </c>
      <c r="L2" s="91"/>
      <c r="Q2" s="34"/>
      <c r="R2" s="31" t="b">
        <v>0</v>
      </c>
    </row>
    <row r="3" spans="1:21" ht="17.25" x14ac:dyDescent="0.2">
      <c r="A3" s="30"/>
      <c r="B3" s="30"/>
      <c r="D3" s="86" t="s">
        <v>60</v>
      </c>
      <c r="E3" s="113"/>
      <c r="F3" s="114"/>
      <c r="G3" s="114"/>
      <c r="H3" s="114"/>
      <c r="I3" s="114"/>
      <c r="J3" s="32"/>
      <c r="K3" s="92" t="s">
        <v>55</v>
      </c>
      <c r="L3" s="93" t="s">
        <v>56</v>
      </c>
      <c r="M3" s="94"/>
      <c r="N3" s="94"/>
      <c r="Q3" s="34"/>
      <c r="R3" s="31" t="b">
        <v>0</v>
      </c>
    </row>
    <row r="4" spans="1:21" ht="17.25" x14ac:dyDescent="0.2">
      <c r="A4" s="30"/>
      <c r="B4" s="35"/>
      <c r="D4" s="86" t="s">
        <v>5</v>
      </c>
      <c r="E4" s="113"/>
      <c r="F4" s="115"/>
      <c r="G4" s="115"/>
      <c r="H4" s="115"/>
      <c r="I4" s="115"/>
      <c r="K4" s="95" t="s">
        <v>55</v>
      </c>
      <c r="L4" s="96" t="s">
        <v>57</v>
      </c>
      <c r="M4" s="94"/>
      <c r="N4" s="94"/>
      <c r="Q4" s="34"/>
    </row>
    <row r="5" spans="1:21" ht="17.25" x14ac:dyDescent="0.2">
      <c r="A5" s="30"/>
      <c r="B5" s="83"/>
      <c r="C5" s="35"/>
      <c r="D5" s="37"/>
      <c r="E5" s="38"/>
      <c r="F5" s="39"/>
      <c r="G5" s="39"/>
      <c r="H5" s="39"/>
      <c r="I5" s="39"/>
      <c r="K5" s="36"/>
      <c r="Q5" s="34"/>
    </row>
    <row r="6" spans="1:21" ht="17.25" x14ac:dyDescent="0.2">
      <c r="A6" s="30"/>
      <c r="B6" s="84"/>
      <c r="C6" s="117"/>
      <c r="D6" s="117"/>
      <c r="E6" s="38"/>
      <c r="F6" s="39"/>
      <c r="G6" s="39"/>
      <c r="H6" s="39"/>
      <c r="I6" s="39"/>
      <c r="K6" s="36"/>
      <c r="Q6" s="34"/>
    </row>
    <row r="7" spans="1:21" ht="17.25" x14ac:dyDescent="0.2">
      <c r="A7" s="30"/>
      <c r="B7" s="84"/>
      <c r="C7" s="117"/>
      <c r="D7" s="117"/>
      <c r="E7" s="38"/>
      <c r="F7" s="39"/>
      <c r="G7" s="39"/>
      <c r="H7" s="39"/>
      <c r="I7" s="39"/>
      <c r="K7" s="36"/>
      <c r="Q7" s="34"/>
    </row>
    <row r="8" spans="1:21" ht="17.25" x14ac:dyDescent="0.2">
      <c r="A8" s="30"/>
      <c r="B8" s="84"/>
      <c r="C8" s="117"/>
      <c r="D8" s="117"/>
      <c r="E8" s="38"/>
      <c r="F8" s="39"/>
      <c r="G8" s="39"/>
      <c r="H8" s="39"/>
      <c r="I8" s="39"/>
      <c r="K8" s="36"/>
      <c r="Q8" s="34"/>
    </row>
    <row r="9" spans="1:21" ht="17.25" x14ac:dyDescent="0.2">
      <c r="A9" s="30"/>
      <c r="B9" s="84"/>
      <c r="C9" s="117" t="s">
        <v>53</v>
      </c>
      <c r="D9" s="117"/>
      <c r="E9" s="38"/>
      <c r="F9" s="39"/>
      <c r="G9" s="39"/>
      <c r="H9" s="39"/>
      <c r="I9" s="39"/>
      <c r="K9" s="36"/>
      <c r="Q9" s="34"/>
    </row>
    <row r="10" spans="1:21" ht="13.5" customHeight="1" x14ac:dyDescent="0.2">
      <c r="A10" s="30"/>
      <c r="B10" s="30"/>
      <c r="C10" s="31" t="s">
        <v>54</v>
      </c>
      <c r="D10" s="37"/>
      <c r="E10" s="38"/>
      <c r="F10" s="39"/>
      <c r="G10" s="39"/>
      <c r="H10" s="39"/>
      <c r="I10" s="39"/>
      <c r="K10" s="36"/>
      <c r="Q10" s="34"/>
    </row>
    <row r="11" spans="1:21" ht="12.75" thickBot="1" x14ac:dyDescent="0.2">
      <c r="C11" s="87" t="s">
        <v>52</v>
      </c>
      <c r="D11" s="87"/>
      <c r="E11" s="88"/>
      <c r="K11" s="36"/>
      <c r="P11" s="34"/>
      <c r="Q11" s="41"/>
    </row>
    <row r="12" spans="1:21" s="43" customFormat="1" ht="15" thickBot="1" x14ac:dyDescent="0.2">
      <c r="A12" s="42"/>
      <c r="B12" s="42"/>
      <c r="C12" s="43" t="s">
        <v>47</v>
      </c>
      <c r="D12" s="42"/>
      <c r="E12" s="44"/>
      <c r="F12" s="44"/>
      <c r="G12" s="44"/>
      <c r="H12" s="44"/>
      <c r="I12" s="42"/>
      <c r="J12" s="42"/>
      <c r="K12" s="45" t="s">
        <v>9</v>
      </c>
      <c r="L12" s="46"/>
      <c r="M12" s="46"/>
      <c r="N12" s="46"/>
      <c r="O12" s="46"/>
      <c r="P12" s="47"/>
      <c r="Q12" s="48" t="s">
        <v>0</v>
      </c>
      <c r="S12" s="42" t="s">
        <v>22</v>
      </c>
      <c r="T12" s="42"/>
      <c r="U12" s="42"/>
    </row>
    <row r="13" spans="1:21" s="43" customFormat="1" x14ac:dyDescent="0.15">
      <c r="A13" s="108" t="s">
        <v>7</v>
      </c>
      <c r="B13" s="85" t="s">
        <v>51</v>
      </c>
      <c r="C13" s="49" t="s">
        <v>40</v>
      </c>
      <c r="D13" s="49" t="s">
        <v>41</v>
      </c>
      <c r="E13" s="50" t="s">
        <v>8</v>
      </c>
      <c r="F13" s="51" t="s">
        <v>1</v>
      </c>
      <c r="G13" s="51" t="s">
        <v>48</v>
      </c>
      <c r="H13" s="51" t="s">
        <v>49</v>
      </c>
      <c r="I13" s="52" t="s">
        <v>50</v>
      </c>
      <c r="J13" s="53" t="s">
        <v>42</v>
      </c>
      <c r="K13" s="54">
        <f>$R$1</f>
        <v>6</v>
      </c>
      <c r="L13" s="55">
        <f>K13+1</f>
        <v>7</v>
      </c>
      <c r="M13" s="55">
        <f>L13+1</f>
        <v>8</v>
      </c>
      <c r="N13" s="55">
        <f>M13+1</f>
        <v>9</v>
      </c>
      <c r="O13" s="55">
        <f>N13+1</f>
        <v>10</v>
      </c>
      <c r="P13" s="56" t="s">
        <v>43</v>
      </c>
      <c r="Q13" s="57" t="s">
        <v>2</v>
      </c>
      <c r="R13" s="42"/>
      <c r="S13" s="43" t="s">
        <v>7</v>
      </c>
      <c r="T13" s="43" t="s">
        <v>23</v>
      </c>
    </row>
    <row r="14" spans="1:21" ht="15" customHeight="1" x14ac:dyDescent="0.15">
      <c r="A14" s="116"/>
      <c r="B14" s="58"/>
      <c r="C14" s="1"/>
      <c r="D14" s="1"/>
      <c r="E14" s="23">
        <v>0</v>
      </c>
      <c r="F14" s="19">
        <v>0</v>
      </c>
      <c r="G14" s="19"/>
      <c r="H14" s="19">
        <v>1</v>
      </c>
      <c r="I14" s="6"/>
      <c r="J14" s="72">
        <f>E14*F14*H14</f>
        <v>0</v>
      </c>
      <c r="K14" s="2"/>
      <c r="L14" s="3"/>
      <c r="M14" s="3"/>
      <c r="N14" s="3"/>
      <c r="O14" s="3"/>
      <c r="P14" s="74">
        <f>SUM(K14:O14)</f>
        <v>0</v>
      </c>
      <c r="Q14" s="4"/>
      <c r="R14" s="35"/>
      <c r="S14" s="35" t="s">
        <v>10</v>
      </c>
      <c r="T14" s="35" t="s">
        <v>24</v>
      </c>
      <c r="U14" s="35"/>
    </row>
    <row r="15" spans="1:21" ht="15" customHeight="1" x14ac:dyDescent="0.15">
      <c r="A15" s="116"/>
      <c r="B15" s="58"/>
      <c r="C15" s="1"/>
      <c r="D15" s="20"/>
      <c r="E15" s="23">
        <v>0</v>
      </c>
      <c r="F15" s="19">
        <v>0</v>
      </c>
      <c r="G15" s="19"/>
      <c r="H15" s="19">
        <v>1</v>
      </c>
      <c r="I15" s="6"/>
      <c r="J15" s="72">
        <f t="shared" ref="J15:J23" si="0">E15*F15*H15</f>
        <v>0</v>
      </c>
      <c r="K15" s="2"/>
      <c r="L15" s="3"/>
      <c r="M15" s="3"/>
      <c r="N15" s="3"/>
      <c r="O15" s="3"/>
      <c r="P15" s="74">
        <f t="shared" ref="P15:P23" si="1">SUM(K15:O15)</f>
        <v>0</v>
      </c>
      <c r="Q15" s="4"/>
      <c r="R15" s="35"/>
      <c r="S15" s="35" t="s">
        <v>11</v>
      </c>
      <c r="T15" s="35" t="s">
        <v>25</v>
      </c>
      <c r="U15" s="35"/>
    </row>
    <row r="16" spans="1:21" ht="15" customHeight="1" x14ac:dyDescent="0.15">
      <c r="A16" s="116"/>
      <c r="B16" s="58"/>
      <c r="C16" s="1"/>
      <c r="D16" s="20"/>
      <c r="E16" s="23">
        <v>0</v>
      </c>
      <c r="F16" s="19">
        <v>0</v>
      </c>
      <c r="G16" s="19"/>
      <c r="H16" s="19">
        <v>1</v>
      </c>
      <c r="I16" s="6"/>
      <c r="J16" s="72">
        <f t="shared" si="0"/>
        <v>0</v>
      </c>
      <c r="K16" s="2"/>
      <c r="L16" s="3"/>
      <c r="M16" s="3"/>
      <c r="N16" s="3"/>
      <c r="O16" s="3"/>
      <c r="P16" s="74">
        <f t="shared" si="1"/>
        <v>0</v>
      </c>
      <c r="Q16" s="4"/>
      <c r="R16" s="35"/>
      <c r="S16" s="35" t="s">
        <v>12</v>
      </c>
      <c r="T16" s="35" t="s">
        <v>26</v>
      </c>
      <c r="U16" s="35"/>
    </row>
    <row r="17" spans="1:21" ht="15" customHeight="1" x14ac:dyDescent="0.15">
      <c r="A17" s="116"/>
      <c r="B17" s="58"/>
      <c r="C17" s="1"/>
      <c r="D17" s="20"/>
      <c r="E17" s="23">
        <v>0</v>
      </c>
      <c r="F17" s="19">
        <v>0</v>
      </c>
      <c r="G17" s="19"/>
      <c r="H17" s="19">
        <v>1</v>
      </c>
      <c r="I17" s="6"/>
      <c r="J17" s="72">
        <f t="shared" si="0"/>
        <v>0</v>
      </c>
      <c r="K17" s="2"/>
      <c r="L17" s="3"/>
      <c r="M17" s="3"/>
      <c r="N17" s="3"/>
      <c r="O17" s="3"/>
      <c r="P17" s="74">
        <f t="shared" si="1"/>
        <v>0</v>
      </c>
      <c r="Q17" s="4"/>
      <c r="R17" s="35"/>
      <c r="S17" s="35" t="s">
        <v>13</v>
      </c>
      <c r="T17" s="35" t="s">
        <v>27</v>
      </c>
      <c r="U17" s="35"/>
    </row>
    <row r="18" spans="1:21" ht="15" customHeight="1" x14ac:dyDescent="0.15">
      <c r="A18" s="116"/>
      <c r="B18" s="58"/>
      <c r="C18" s="1"/>
      <c r="D18" s="20"/>
      <c r="E18" s="23">
        <v>0</v>
      </c>
      <c r="F18" s="19">
        <v>0</v>
      </c>
      <c r="G18" s="19"/>
      <c r="H18" s="19">
        <v>1</v>
      </c>
      <c r="I18" s="6"/>
      <c r="J18" s="72">
        <f t="shared" si="0"/>
        <v>0</v>
      </c>
      <c r="K18" s="2"/>
      <c r="L18" s="3"/>
      <c r="M18" s="3"/>
      <c r="N18" s="3"/>
      <c r="O18" s="3"/>
      <c r="P18" s="74">
        <f t="shared" si="1"/>
        <v>0</v>
      </c>
      <c r="Q18" s="4"/>
      <c r="R18" s="35"/>
      <c r="S18" s="35" t="s">
        <v>14</v>
      </c>
      <c r="T18" s="35" t="s">
        <v>28</v>
      </c>
      <c r="U18" s="35"/>
    </row>
    <row r="19" spans="1:21" ht="15" customHeight="1" x14ac:dyDescent="0.15">
      <c r="A19" s="116"/>
      <c r="B19" s="58"/>
      <c r="C19" s="1"/>
      <c r="D19" s="5"/>
      <c r="E19" s="23">
        <v>0</v>
      </c>
      <c r="F19" s="19">
        <v>0</v>
      </c>
      <c r="G19" s="19"/>
      <c r="H19" s="19">
        <v>1</v>
      </c>
      <c r="I19" s="6"/>
      <c r="J19" s="72">
        <f t="shared" si="0"/>
        <v>0</v>
      </c>
      <c r="K19" s="10"/>
      <c r="L19" s="11"/>
      <c r="M19" s="11"/>
      <c r="N19" s="11"/>
      <c r="O19" s="11"/>
      <c r="P19" s="75">
        <f t="shared" si="1"/>
        <v>0</v>
      </c>
      <c r="Q19" s="4"/>
      <c r="R19" s="35"/>
      <c r="S19" s="35" t="s">
        <v>15</v>
      </c>
      <c r="T19" s="35" t="s">
        <v>29</v>
      </c>
      <c r="U19" s="35"/>
    </row>
    <row r="20" spans="1:21" ht="15" customHeight="1" x14ac:dyDescent="0.15">
      <c r="A20" s="116"/>
      <c r="B20" s="58"/>
      <c r="C20" s="1"/>
      <c r="D20" s="5"/>
      <c r="E20" s="23">
        <v>0</v>
      </c>
      <c r="F20" s="19">
        <v>0</v>
      </c>
      <c r="G20" s="19"/>
      <c r="H20" s="19">
        <v>1</v>
      </c>
      <c r="I20" s="6"/>
      <c r="J20" s="72">
        <f t="shared" si="0"/>
        <v>0</v>
      </c>
      <c r="K20" s="10"/>
      <c r="L20" s="11"/>
      <c r="M20" s="11"/>
      <c r="N20" s="11"/>
      <c r="O20" s="11"/>
      <c r="P20" s="75">
        <f t="shared" si="1"/>
        <v>0</v>
      </c>
      <c r="Q20" s="4"/>
      <c r="R20" s="35"/>
      <c r="S20" s="35" t="s">
        <v>16</v>
      </c>
      <c r="T20" s="35" t="s">
        <v>30</v>
      </c>
      <c r="U20" s="35"/>
    </row>
    <row r="21" spans="1:21" ht="15" customHeight="1" x14ac:dyDescent="0.15">
      <c r="A21" s="116"/>
      <c r="B21" s="58"/>
      <c r="C21" s="1"/>
      <c r="D21" s="5"/>
      <c r="E21" s="23">
        <v>0</v>
      </c>
      <c r="F21" s="19">
        <v>0</v>
      </c>
      <c r="G21" s="19"/>
      <c r="H21" s="19">
        <v>1</v>
      </c>
      <c r="I21" s="6"/>
      <c r="J21" s="72">
        <f t="shared" si="0"/>
        <v>0</v>
      </c>
      <c r="K21" s="10"/>
      <c r="L21" s="11"/>
      <c r="M21" s="11"/>
      <c r="N21" s="11"/>
      <c r="O21" s="11"/>
      <c r="P21" s="75">
        <f t="shared" si="1"/>
        <v>0</v>
      </c>
      <c r="Q21" s="4"/>
      <c r="R21" s="35"/>
      <c r="S21" s="35" t="s">
        <v>17</v>
      </c>
      <c r="T21" s="35" t="s">
        <v>31</v>
      </c>
      <c r="U21" s="35"/>
    </row>
    <row r="22" spans="1:21" ht="15" customHeight="1" x14ac:dyDescent="0.15">
      <c r="A22" s="116"/>
      <c r="B22" s="58"/>
      <c r="C22" s="1"/>
      <c r="D22" s="5"/>
      <c r="E22" s="23">
        <v>0</v>
      </c>
      <c r="F22" s="19">
        <v>0</v>
      </c>
      <c r="G22" s="19"/>
      <c r="H22" s="19">
        <v>1</v>
      </c>
      <c r="I22" s="6"/>
      <c r="J22" s="72">
        <f t="shared" si="0"/>
        <v>0</v>
      </c>
      <c r="K22" s="10"/>
      <c r="L22" s="11"/>
      <c r="M22" s="11"/>
      <c r="N22" s="11"/>
      <c r="O22" s="11"/>
      <c r="P22" s="75">
        <f t="shared" si="1"/>
        <v>0</v>
      </c>
      <c r="Q22" s="4"/>
      <c r="R22" s="35"/>
      <c r="S22" s="35" t="s">
        <v>18</v>
      </c>
      <c r="T22" s="35" t="s">
        <v>32</v>
      </c>
      <c r="U22" s="35"/>
    </row>
    <row r="23" spans="1:21" ht="15" customHeight="1" x14ac:dyDescent="0.15">
      <c r="A23" s="116"/>
      <c r="B23" s="58"/>
      <c r="C23" s="1"/>
      <c r="D23" s="5"/>
      <c r="E23" s="23">
        <v>0</v>
      </c>
      <c r="F23" s="19">
        <v>0</v>
      </c>
      <c r="G23" s="19"/>
      <c r="H23" s="19">
        <v>1</v>
      </c>
      <c r="I23" s="6"/>
      <c r="J23" s="72">
        <f t="shared" si="0"/>
        <v>0</v>
      </c>
      <c r="K23" s="10"/>
      <c r="L23" s="11"/>
      <c r="M23" s="11"/>
      <c r="N23" s="11"/>
      <c r="O23" s="11"/>
      <c r="P23" s="75">
        <f t="shared" si="1"/>
        <v>0</v>
      </c>
      <c r="Q23" s="4"/>
      <c r="R23" s="35"/>
      <c r="S23" s="35" t="s">
        <v>19</v>
      </c>
      <c r="T23" s="35" t="s">
        <v>33</v>
      </c>
      <c r="U23" s="35"/>
    </row>
    <row r="24" spans="1:21" ht="15" customHeight="1" x14ac:dyDescent="0.15">
      <c r="A24" s="116"/>
      <c r="B24" s="12"/>
      <c r="C24" s="7" t="s">
        <v>3</v>
      </c>
      <c r="D24" s="21"/>
      <c r="E24" s="12"/>
      <c r="F24" s="12"/>
      <c r="G24" s="12"/>
      <c r="H24" s="12"/>
      <c r="I24" s="8"/>
      <c r="J24" s="73">
        <f t="shared" ref="J24:O24" si="2">SUM(J14:J23)</f>
        <v>0</v>
      </c>
      <c r="K24" s="77">
        <f t="shared" si="2"/>
        <v>0</v>
      </c>
      <c r="L24" s="78">
        <f t="shared" si="2"/>
        <v>0</v>
      </c>
      <c r="M24" s="78">
        <f t="shared" si="2"/>
        <v>0</v>
      </c>
      <c r="N24" s="78">
        <f t="shared" si="2"/>
        <v>0</v>
      </c>
      <c r="O24" s="78">
        <f t="shared" si="2"/>
        <v>0</v>
      </c>
      <c r="P24" s="76">
        <f>SUM(K24:O24)</f>
        <v>0</v>
      </c>
      <c r="Q24" s="9"/>
      <c r="R24" s="35"/>
      <c r="S24" s="35" t="s">
        <v>20</v>
      </c>
      <c r="T24" s="35" t="s">
        <v>34</v>
      </c>
      <c r="U24" s="35"/>
    </row>
    <row r="25" spans="1:21" ht="15" customHeight="1" thickBot="1" x14ac:dyDescent="0.2">
      <c r="A25" s="59"/>
      <c r="B25" s="60"/>
      <c r="C25" s="61"/>
      <c r="D25" s="62"/>
      <c r="E25" s="63"/>
      <c r="F25" s="63"/>
      <c r="G25" s="63"/>
      <c r="H25" s="63"/>
      <c r="I25" s="64"/>
      <c r="J25" s="65"/>
      <c r="K25" s="66"/>
      <c r="L25" s="67"/>
      <c r="M25" s="67"/>
      <c r="N25" s="67"/>
      <c r="O25" s="67"/>
      <c r="P25" s="68"/>
      <c r="Q25" s="13"/>
      <c r="R25" s="35"/>
      <c r="S25" s="35" t="s">
        <v>21</v>
      </c>
      <c r="T25" s="35" t="s">
        <v>35</v>
      </c>
      <c r="U25" s="35"/>
    </row>
    <row r="26" spans="1:21" x14ac:dyDescent="0.15">
      <c r="A26" s="108" t="s">
        <v>23</v>
      </c>
      <c r="B26" s="85" t="s">
        <v>51</v>
      </c>
      <c r="C26" s="49" t="s">
        <v>40</v>
      </c>
      <c r="D26" s="49" t="s">
        <v>41</v>
      </c>
      <c r="E26" s="50" t="s">
        <v>8</v>
      </c>
      <c r="F26" s="51" t="s">
        <v>1</v>
      </c>
      <c r="G26" s="51" t="s">
        <v>48</v>
      </c>
      <c r="H26" s="51" t="s">
        <v>49</v>
      </c>
      <c r="I26" s="52" t="s">
        <v>50</v>
      </c>
      <c r="J26" s="53" t="s">
        <v>42</v>
      </c>
      <c r="K26" s="54">
        <f>$R$1</f>
        <v>6</v>
      </c>
      <c r="L26" s="55">
        <f>K26+1</f>
        <v>7</v>
      </c>
      <c r="M26" s="55">
        <f>L26+1</f>
        <v>8</v>
      </c>
      <c r="N26" s="55">
        <f>M26+1</f>
        <v>9</v>
      </c>
      <c r="O26" s="55">
        <f>N26+1</f>
        <v>10</v>
      </c>
      <c r="P26" s="56" t="s">
        <v>43</v>
      </c>
      <c r="Q26" s="57" t="s">
        <v>4</v>
      </c>
      <c r="R26" s="35"/>
      <c r="S26" s="35"/>
      <c r="T26" s="35" t="s">
        <v>36</v>
      </c>
      <c r="U26" s="35"/>
    </row>
    <row r="27" spans="1:21" ht="15" customHeight="1" x14ac:dyDescent="0.15">
      <c r="A27" s="109"/>
      <c r="B27" s="58"/>
      <c r="C27" s="1"/>
      <c r="D27" s="1"/>
      <c r="E27" s="23">
        <v>0</v>
      </c>
      <c r="F27" s="19">
        <v>0</v>
      </c>
      <c r="G27" s="19"/>
      <c r="H27" s="19">
        <v>1</v>
      </c>
      <c r="I27" s="6"/>
      <c r="J27" s="72">
        <f t="shared" ref="J27:J36" si="3">E27*F27*H27</f>
        <v>0</v>
      </c>
      <c r="K27" s="2"/>
      <c r="L27" s="3"/>
      <c r="M27" s="3"/>
      <c r="N27" s="3"/>
      <c r="O27" s="3"/>
      <c r="P27" s="74">
        <f>SUM(K27:O27)</f>
        <v>0</v>
      </c>
      <c r="Q27" s="4"/>
      <c r="R27" s="35"/>
      <c r="S27" s="35"/>
      <c r="T27" s="35" t="s">
        <v>37</v>
      </c>
      <c r="U27" s="35"/>
    </row>
    <row r="28" spans="1:21" ht="15" customHeight="1" x14ac:dyDescent="0.15">
      <c r="A28" s="109"/>
      <c r="B28" s="58"/>
      <c r="C28" s="1"/>
      <c r="D28" s="1"/>
      <c r="E28" s="23">
        <v>0</v>
      </c>
      <c r="F28" s="19">
        <v>0</v>
      </c>
      <c r="G28" s="19"/>
      <c r="H28" s="19">
        <v>1</v>
      </c>
      <c r="I28" s="6"/>
      <c r="J28" s="72">
        <f t="shared" si="3"/>
        <v>0</v>
      </c>
      <c r="K28" s="2"/>
      <c r="L28" s="3"/>
      <c r="M28" s="3"/>
      <c r="N28" s="3"/>
      <c r="O28" s="3"/>
      <c r="P28" s="74">
        <f t="shared" ref="P28:P36" si="4">SUM(K28:O28)</f>
        <v>0</v>
      </c>
      <c r="Q28" s="4"/>
      <c r="R28" s="35"/>
      <c r="S28" s="35"/>
      <c r="T28" s="35" t="s">
        <v>38</v>
      </c>
      <c r="U28" s="35"/>
    </row>
    <row r="29" spans="1:21" ht="15" customHeight="1" x14ac:dyDescent="0.15">
      <c r="A29" s="109"/>
      <c r="B29" s="58"/>
      <c r="C29" s="1"/>
      <c r="D29" s="1"/>
      <c r="E29" s="23">
        <v>0</v>
      </c>
      <c r="F29" s="19">
        <v>0</v>
      </c>
      <c r="G29" s="19"/>
      <c r="H29" s="19">
        <v>1</v>
      </c>
      <c r="I29" s="6"/>
      <c r="J29" s="72">
        <f t="shared" si="3"/>
        <v>0</v>
      </c>
      <c r="K29" s="2"/>
      <c r="L29" s="3"/>
      <c r="M29" s="3"/>
      <c r="N29" s="3"/>
      <c r="O29" s="3"/>
      <c r="P29" s="74">
        <f t="shared" si="4"/>
        <v>0</v>
      </c>
      <c r="Q29" s="4"/>
      <c r="R29" s="35"/>
      <c r="S29" s="35"/>
      <c r="T29" s="35" t="s">
        <v>39</v>
      </c>
      <c r="U29" s="35"/>
    </row>
    <row r="30" spans="1:21" ht="15" customHeight="1" x14ac:dyDescent="0.15">
      <c r="A30" s="109"/>
      <c r="B30" s="58"/>
      <c r="C30" s="1"/>
      <c r="D30" s="1"/>
      <c r="E30" s="23">
        <v>0</v>
      </c>
      <c r="F30" s="19">
        <v>0</v>
      </c>
      <c r="G30" s="19"/>
      <c r="H30" s="19">
        <v>1</v>
      </c>
      <c r="I30" s="6"/>
      <c r="J30" s="72">
        <f t="shared" si="3"/>
        <v>0</v>
      </c>
      <c r="K30" s="2"/>
      <c r="L30" s="3"/>
      <c r="M30" s="3"/>
      <c r="N30" s="3"/>
      <c r="O30" s="3"/>
      <c r="P30" s="74">
        <f t="shared" si="4"/>
        <v>0</v>
      </c>
      <c r="Q30" s="4"/>
      <c r="R30" s="35"/>
      <c r="S30" s="35"/>
      <c r="T30" s="35"/>
      <c r="U30" s="35"/>
    </row>
    <row r="31" spans="1:21" ht="15" customHeight="1" x14ac:dyDescent="0.15">
      <c r="A31" s="109"/>
      <c r="B31" s="58"/>
      <c r="C31" s="1"/>
      <c r="D31" s="1"/>
      <c r="E31" s="23">
        <v>0</v>
      </c>
      <c r="F31" s="19">
        <v>0</v>
      </c>
      <c r="G31" s="19"/>
      <c r="H31" s="19">
        <v>1</v>
      </c>
      <c r="I31" s="6"/>
      <c r="J31" s="72">
        <f t="shared" si="3"/>
        <v>0</v>
      </c>
      <c r="K31" s="2"/>
      <c r="L31" s="3"/>
      <c r="M31" s="3"/>
      <c r="N31" s="3"/>
      <c r="O31" s="3"/>
      <c r="P31" s="74">
        <f t="shared" si="4"/>
        <v>0</v>
      </c>
      <c r="Q31" s="4"/>
      <c r="R31" s="35"/>
      <c r="S31" s="35"/>
      <c r="T31" s="35"/>
      <c r="U31" s="35"/>
    </row>
    <row r="32" spans="1:21" ht="15" customHeight="1" x14ac:dyDescent="0.15">
      <c r="A32" s="109"/>
      <c r="B32" s="58"/>
      <c r="C32" s="1"/>
      <c r="D32" s="1"/>
      <c r="E32" s="23">
        <v>0</v>
      </c>
      <c r="F32" s="19">
        <v>0</v>
      </c>
      <c r="G32" s="19"/>
      <c r="H32" s="19">
        <v>1</v>
      </c>
      <c r="I32" s="6"/>
      <c r="J32" s="72">
        <f t="shared" si="3"/>
        <v>0</v>
      </c>
      <c r="K32" s="2"/>
      <c r="L32" s="3"/>
      <c r="M32" s="3"/>
      <c r="N32" s="3"/>
      <c r="O32" s="3"/>
      <c r="P32" s="74">
        <f t="shared" si="4"/>
        <v>0</v>
      </c>
      <c r="Q32" s="4"/>
      <c r="R32" s="35"/>
      <c r="S32" s="35"/>
      <c r="T32" s="35"/>
      <c r="U32" s="35"/>
    </row>
    <row r="33" spans="1:21" ht="15" customHeight="1" x14ac:dyDescent="0.15">
      <c r="A33" s="109"/>
      <c r="B33" s="58"/>
      <c r="C33" s="1"/>
      <c r="D33" s="1"/>
      <c r="E33" s="23">
        <v>0</v>
      </c>
      <c r="F33" s="19">
        <v>0</v>
      </c>
      <c r="G33" s="19"/>
      <c r="H33" s="19">
        <v>1</v>
      </c>
      <c r="I33" s="6"/>
      <c r="J33" s="72">
        <f t="shared" si="3"/>
        <v>0</v>
      </c>
      <c r="K33" s="2"/>
      <c r="L33" s="3"/>
      <c r="M33" s="3"/>
      <c r="N33" s="3"/>
      <c r="O33" s="3"/>
      <c r="P33" s="74">
        <f t="shared" si="4"/>
        <v>0</v>
      </c>
      <c r="Q33" s="4"/>
      <c r="R33" s="35"/>
      <c r="S33" s="35"/>
      <c r="T33" s="35"/>
      <c r="U33" s="35"/>
    </row>
    <row r="34" spans="1:21" ht="15" customHeight="1" x14ac:dyDescent="0.15">
      <c r="A34" s="109"/>
      <c r="B34" s="58"/>
      <c r="C34" s="1"/>
      <c r="D34" s="1"/>
      <c r="E34" s="23">
        <v>0</v>
      </c>
      <c r="F34" s="19">
        <v>0</v>
      </c>
      <c r="G34" s="19"/>
      <c r="H34" s="19">
        <v>1</v>
      </c>
      <c r="I34" s="6"/>
      <c r="J34" s="72">
        <f t="shared" si="3"/>
        <v>0</v>
      </c>
      <c r="K34" s="2"/>
      <c r="L34" s="3"/>
      <c r="M34" s="3"/>
      <c r="N34" s="3"/>
      <c r="O34" s="3"/>
      <c r="P34" s="74">
        <f t="shared" si="4"/>
        <v>0</v>
      </c>
      <c r="Q34" s="4"/>
      <c r="R34" s="35"/>
      <c r="S34" s="35"/>
      <c r="T34" s="35"/>
      <c r="U34" s="35"/>
    </row>
    <row r="35" spans="1:21" ht="15" customHeight="1" x14ac:dyDescent="0.15">
      <c r="A35" s="109"/>
      <c r="B35" s="58"/>
      <c r="C35" s="1"/>
      <c r="D35" s="1"/>
      <c r="E35" s="23">
        <v>0</v>
      </c>
      <c r="F35" s="19">
        <v>0</v>
      </c>
      <c r="G35" s="19"/>
      <c r="H35" s="19">
        <v>1</v>
      </c>
      <c r="I35" s="6"/>
      <c r="J35" s="72">
        <f t="shared" si="3"/>
        <v>0</v>
      </c>
      <c r="K35" s="2"/>
      <c r="L35" s="3"/>
      <c r="M35" s="3"/>
      <c r="N35" s="3"/>
      <c r="O35" s="3"/>
      <c r="P35" s="74">
        <f t="shared" si="4"/>
        <v>0</v>
      </c>
      <c r="Q35" s="4"/>
      <c r="R35" s="35"/>
      <c r="S35" s="35"/>
      <c r="T35" s="35"/>
      <c r="U35" s="35"/>
    </row>
    <row r="36" spans="1:21" ht="15" customHeight="1" x14ac:dyDescent="0.15">
      <c r="A36" s="109"/>
      <c r="B36" s="58"/>
      <c r="C36" s="1"/>
      <c r="D36" s="1"/>
      <c r="E36" s="23">
        <v>0</v>
      </c>
      <c r="F36" s="19">
        <v>0</v>
      </c>
      <c r="G36" s="19"/>
      <c r="H36" s="19">
        <v>1</v>
      </c>
      <c r="I36" s="6"/>
      <c r="J36" s="72">
        <f t="shared" si="3"/>
        <v>0</v>
      </c>
      <c r="K36" s="2"/>
      <c r="L36" s="3"/>
      <c r="M36" s="3"/>
      <c r="N36" s="3"/>
      <c r="O36" s="3"/>
      <c r="P36" s="74">
        <f t="shared" si="4"/>
        <v>0</v>
      </c>
      <c r="Q36" s="14"/>
      <c r="R36" s="35"/>
      <c r="S36" s="35"/>
      <c r="T36" s="35"/>
      <c r="U36" s="35"/>
    </row>
    <row r="37" spans="1:21" ht="15" customHeight="1" x14ac:dyDescent="0.15">
      <c r="A37" s="109"/>
      <c r="B37" s="12"/>
      <c r="C37" s="7" t="s">
        <v>3</v>
      </c>
      <c r="D37" s="21"/>
      <c r="E37" s="12"/>
      <c r="F37" s="12"/>
      <c r="G37" s="12"/>
      <c r="H37" s="12"/>
      <c r="I37" s="8"/>
      <c r="J37" s="73">
        <f t="shared" ref="J37:O37" si="5">SUM(J27:J36)</f>
        <v>0</v>
      </c>
      <c r="K37" s="77">
        <f t="shared" si="5"/>
        <v>0</v>
      </c>
      <c r="L37" s="78">
        <f t="shared" si="5"/>
        <v>0</v>
      </c>
      <c r="M37" s="78">
        <f t="shared" si="5"/>
        <v>0</v>
      </c>
      <c r="N37" s="78">
        <f t="shared" si="5"/>
        <v>0</v>
      </c>
      <c r="O37" s="78">
        <f t="shared" si="5"/>
        <v>0</v>
      </c>
      <c r="P37" s="76">
        <f>SUM(K37:O37)</f>
        <v>0</v>
      </c>
      <c r="Q37" s="9"/>
      <c r="R37" s="35"/>
      <c r="S37" s="35"/>
      <c r="T37" s="35"/>
      <c r="U37" s="35"/>
    </row>
    <row r="38" spans="1:21" ht="15" customHeight="1" thickBot="1" x14ac:dyDescent="0.2">
      <c r="A38" s="59"/>
      <c r="B38" s="60"/>
      <c r="C38" s="61"/>
      <c r="D38" s="62"/>
      <c r="E38" s="63"/>
      <c r="F38" s="63"/>
      <c r="G38" s="63"/>
      <c r="H38" s="63"/>
      <c r="I38" s="64"/>
      <c r="J38" s="65"/>
      <c r="K38" s="66"/>
      <c r="L38" s="67"/>
      <c r="M38" s="67"/>
      <c r="N38" s="67"/>
      <c r="O38" s="67"/>
      <c r="P38" s="68"/>
      <c r="Q38" s="13"/>
      <c r="R38" s="35"/>
      <c r="S38" s="35"/>
      <c r="T38" s="35"/>
      <c r="U38" s="35"/>
    </row>
    <row r="39" spans="1:21" x14ac:dyDescent="0.15">
      <c r="A39" s="108" t="s">
        <v>44</v>
      </c>
      <c r="B39" s="85" t="s">
        <v>51</v>
      </c>
      <c r="C39" s="49" t="s">
        <v>40</v>
      </c>
      <c r="D39" s="49" t="s">
        <v>41</v>
      </c>
      <c r="E39" s="50" t="s">
        <v>8</v>
      </c>
      <c r="F39" s="51" t="s">
        <v>1</v>
      </c>
      <c r="G39" s="51" t="s">
        <v>48</v>
      </c>
      <c r="H39" s="51" t="s">
        <v>49</v>
      </c>
      <c r="I39" s="52" t="s">
        <v>50</v>
      </c>
      <c r="J39" s="53" t="s">
        <v>42</v>
      </c>
      <c r="K39" s="54">
        <f>$R$1</f>
        <v>6</v>
      </c>
      <c r="L39" s="55">
        <f>K39+1</f>
        <v>7</v>
      </c>
      <c r="M39" s="55">
        <f>L39+1</f>
        <v>8</v>
      </c>
      <c r="N39" s="55">
        <f>M39+1</f>
        <v>9</v>
      </c>
      <c r="O39" s="55">
        <f>N39+1</f>
        <v>10</v>
      </c>
      <c r="P39" s="56" t="s">
        <v>43</v>
      </c>
      <c r="Q39" s="57" t="s">
        <v>4</v>
      </c>
      <c r="R39" s="35"/>
      <c r="S39" s="35"/>
      <c r="T39" s="35"/>
      <c r="U39" s="35"/>
    </row>
    <row r="40" spans="1:21" ht="15" customHeight="1" x14ac:dyDescent="0.15">
      <c r="A40" s="109"/>
      <c r="B40" s="58"/>
      <c r="C40" s="1"/>
      <c r="D40" s="1"/>
      <c r="E40" s="23">
        <v>0</v>
      </c>
      <c r="F40" s="19">
        <v>0</v>
      </c>
      <c r="G40" s="19"/>
      <c r="H40" s="19">
        <v>1</v>
      </c>
      <c r="I40" s="6"/>
      <c r="J40" s="72">
        <f t="shared" ref="J40:J49" si="6">E40*F40*H40</f>
        <v>0</v>
      </c>
      <c r="K40" s="2"/>
      <c r="L40" s="3"/>
      <c r="M40" s="3"/>
      <c r="N40" s="3"/>
      <c r="O40" s="3"/>
      <c r="P40" s="74">
        <f>SUM(K40:O40)</f>
        <v>0</v>
      </c>
      <c r="Q40" s="4"/>
      <c r="R40" s="35"/>
      <c r="S40" s="35"/>
      <c r="T40" s="35"/>
      <c r="U40" s="35"/>
    </row>
    <row r="41" spans="1:21" ht="15" customHeight="1" x14ac:dyDescent="0.15">
      <c r="A41" s="109"/>
      <c r="B41" s="58"/>
      <c r="C41" s="1"/>
      <c r="D41" s="1"/>
      <c r="E41" s="23">
        <v>0</v>
      </c>
      <c r="F41" s="19">
        <v>0</v>
      </c>
      <c r="G41" s="19"/>
      <c r="H41" s="19">
        <v>1</v>
      </c>
      <c r="I41" s="6"/>
      <c r="J41" s="72">
        <f t="shared" si="6"/>
        <v>0</v>
      </c>
      <c r="K41" s="2"/>
      <c r="L41" s="3"/>
      <c r="M41" s="3"/>
      <c r="N41" s="3"/>
      <c r="O41" s="3"/>
      <c r="P41" s="74">
        <f t="shared" ref="P41:P49" si="7">SUM(K41:O41)</f>
        <v>0</v>
      </c>
      <c r="Q41" s="4"/>
      <c r="R41" s="35"/>
      <c r="S41" s="35"/>
      <c r="T41" s="35"/>
      <c r="U41" s="35"/>
    </row>
    <row r="42" spans="1:21" ht="15" customHeight="1" x14ac:dyDescent="0.15">
      <c r="A42" s="109"/>
      <c r="B42" s="58"/>
      <c r="C42" s="1"/>
      <c r="D42" s="1"/>
      <c r="E42" s="23">
        <v>0</v>
      </c>
      <c r="F42" s="19">
        <v>0</v>
      </c>
      <c r="G42" s="19"/>
      <c r="H42" s="19">
        <v>1</v>
      </c>
      <c r="I42" s="6"/>
      <c r="J42" s="72">
        <f t="shared" si="6"/>
        <v>0</v>
      </c>
      <c r="K42" s="2"/>
      <c r="L42" s="3"/>
      <c r="M42" s="3"/>
      <c r="N42" s="3"/>
      <c r="O42" s="3"/>
      <c r="P42" s="74">
        <f t="shared" si="7"/>
        <v>0</v>
      </c>
      <c r="Q42" s="4"/>
      <c r="R42" s="35"/>
      <c r="S42" s="35"/>
      <c r="T42" s="35"/>
      <c r="U42" s="35"/>
    </row>
    <row r="43" spans="1:21" ht="15" customHeight="1" x14ac:dyDescent="0.15">
      <c r="A43" s="109"/>
      <c r="B43" s="58"/>
      <c r="C43" s="1"/>
      <c r="D43" s="1"/>
      <c r="E43" s="23">
        <v>0</v>
      </c>
      <c r="F43" s="19">
        <v>0</v>
      </c>
      <c r="G43" s="19"/>
      <c r="H43" s="19">
        <v>1</v>
      </c>
      <c r="I43" s="6"/>
      <c r="J43" s="72">
        <f t="shared" si="6"/>
        <v>0</v>
      </c>
      <c r="K43" s="2"/>
      <c r="L43" s="3"/>
      <c r="M43" s="3"/>
      <c r="N43" s="3"/>
      <c r="O43" s="3"/>
      <c r="P43" s="74">
        <f t="shared" si="7"/>
        <v>0</v>
      </c>
      <c r="Q43" s="4"/>
      <c r="R43" s="35"/>
      <c r="S43" s="35"/>
      <c r="T43" s="35"/>
      <c r="U43" s="35"/>
    </row>
    <row r="44" spans="1:21" ht="15" customHeight="1" x14ac:dyDescent="0.15">
      <c r="A44" s="109"/>
      <c r="B44" s="58"/>
      <c r="C44" s="1"/>
      <c r="D44" s="1"/>
      <c r="E44" s="23">
        <v>0</v>
      </c>
      <c r="F44" s="19">
        <v>0</v>
      </c>
      <c r="G44" s="19"/>
      <c r="H44" s="19">
        <v>1</v>
      </c>
      <c r="I44" s="6"/>
      <c r="J44" s="72">
        <f t="shared" si="6"/>
        <v>0</v>
      </c>
      <c r="K44" s="2"/>
      <c r="L44" s="3"/>
      <c r="M44" s="3"/>
      <c r="N44" s="3"/>
      <c r="O44" s="3"/>
      <c r="P44" s="74">
        <f t="shared" si="7"/>
        <v>0</v>
      </c>
      <c r="Q44" s="4"/>
      <c r="R44" s="35"/>
      <c r="S44" s="35"/>
      <c r="T44" s="35"/>
      <c r="U44" s="35"/>
    </row>
    <row r="45" spans="1:21" ht="15" customHeight="1" x14ac:dyDescent="0.15">
      <c r="A45" s="109"/>
      <c r="B45" s="58"/>
      <c r="C45" s="1"/>
      <c r="D45" s="1"/>
      <c r="E45" s="23">
        <v>0</v>
      </c>
      <c r="F45" s="19">
        <v>0</v>
      </c>
      <c r="G45" s="19"/>
      <c r="H45" s="19">
        <v>1</v>
      </c>
      <c r="I45" s="6"/>
      <c r="J45" s="72">
        <f t="shared" si="6"/>
        <v>0</v>
      </c>
      <c r="K45" s="2"/>
      <c r="L45" s="3"/>
      <c r="M45" s="3"/>
      <c r="N45" s="3"/>
      <c r="O45" s="3"/>
      <c r="P45" s="74">
        <f t="shared" si="7"/>
        <v>0</v>
      </c>
      <c r="Q45" s="4"/>
      <c r="R45" s="35"/>
      <c r="S45" s="35"/>
      <c r="T45" s="35"/>
      <c r="U45" s="35"/>
    </row>
    <row r="46" spans="1:21" ht="15" customHeight="1" x14ac:dyDescent="0.15">
      <c r="A46" s="109"/>
      <c r="B46" s="58"/>
      <c r="C46" s="1"/>
      <c r="D46" s="1"/>
      <c r="E46" s="23">
        <v>0</v>
      </c>
      <c r="F46" s="19">
        <v>0</v>
      </c>
      <c r="G46" s="19"/>
      <c r="H46" s="19">
        <v>1</v>
      </c>
      <c r="I46" s="6"/>
      <c r="J46" s="72">
        <f t="shared" si="6"/>
        <v>0</v>
      </c>
      <c r="K46" s="2"/>
      <c r="L46" s="3"/>
      <c r="M46" s="3"/>
      <c r="N46" s="3"/>
      <c r="O46" s="3"/>
      <c r="P46" s="74">
        <f t="shared" si="7"/>
        <v>0</v>
      </c>
      <c r="Q46" s="4"/>
      <c r="R46" s="35"/>
      <c r="S46" s="35"/>
      <c r="T46" s="35"/>
      <c r="U46" s="35"/>
    </row>
    <row r="47" spans="1:21" ht="15" customHeight="1" x14ac:dyDescent="0.15">
      <c r="A47" s="109"/>
      <c r="B47" s="58"/>
      <c r="C47" s="1"/>
      <c r="D47" s="1"/>
      <c r="E47" s="23">
        <v>0</v>
      </c>
      <c r="F47" s="19">
        <v>0</v>
      </c>
      <c r="G47" s="19"/>
      <c r="H47" s="19">
        <v>1</v>
      </c>
      <c r="I47" s="6"/>
      <c r="J47" s="72">
        <f t="shared" si="6"/>
        <v>0</v>
      </c>
      <c r="K47" s="2"/>
      <c r="L47" s="3"/>
      <c r="M47" s="3"/>
      <c r="N47" s="3"/>
      <c r="O47" s="3"/>
      <c r="P47" s="74">
        <f t="shared" si="7"/>
        <v>0</v>
      </c>
      <c r="Q47" s="4"/>
      <c r="R47" s="35"/>
      <c r="S47" s="35"/>
      <c r="T47" s="35"/>
      <c r="U47" s="35"/>
    </row>
    <row r="48" spans="1:21" ht="15" customHeight="1" x14ac:dyDescent="0.15">
      <c r="A48" s="109"/>
      <c r="B48" s="58"/>
      <c r="C48" s="1"/>
      <c r="D48" s="1"/>
      <c r="E48" s="23">
        <v>0</v>
      </c>
      <c r="F48" s="19">
        <v>0</v>
      </c>
      <c r="G48" s="19"/>
      <c r="H48" s="19">
        <v>1</v>
      </c>
      <c r="I48" s="6"/>
      <c r="J48" s="72">
        <f t="shared" si="6"/>
        <v>0</v>
      </c>
      <c r="K48" s="2"/>
      <c r="L48" s="3"/>
      <c r="M48" s="3"/>
      <c r="N48" s="3"/>
      <c r="O48" s="3"/>
      <c r="P48" s="74">
        <f t="shared" si="7"/>
        <v>0</v>
      </c>
      <c r="Q48" s="4"/>
      <c r="R48" s="35"/>
      <c r="S48" s="35"/>
      <c r="T48" s="35"/>
      <c r="U48" s="35"/>
    </row>
    <row r="49" spans="1:21" ht="15" customHeight="1" x14ac:dyDescent="0.15">
      <c r="A49" s="109"/>
      <c r="B49" s="58"/>
      <c r="C49" s="1"/>
      <c r="D49" s="1"/>
      <c r="E49" s="23">
        <v>0</v>
      </c>
      <c r="F49" s="19">
        <v>0</v>
      </c>
      <c r="G49" s="19"/>
      <c r="H49" s="19">
        <v>1</v>
      </c>
      <c r="I49" s="6"/>
      <c r="J49" s="72">
        <f t="shared" si="6"/>
        <v>0</v>
      </c>
      <c r="K49" s="2"/>
      <c r="L49" s="3"/>
      <c r="M49" s="3"/>
      <c r="N49" s="3"/>
      <c r="O49" s="3"/>
      <c r="P49" s="74">
        <f t="shared" si="7"/>
        <v>0</v>
      </c>
      <c r="Q49" s="4"/>
      <c r="R49" s="35"/>
      <c r="S49" s="35"/>
      <c r="T49" s="35"/>
      <c r="U49" s="35"/>
    </row>
    <row r="50" spans="1:21" ht="15" customHeight="1" thickBot="1" x14ac:dyDescent="0.2">
      <c r="A50" s="110"/>
      <c r="B50" s="24"/>
      <c r="C50" s="15" t="s">
        <v>3</v>
      </c>
      <c r="D50" s="22"/>
      <c r="E50" s="16"/>
      <c r="F50" s="16"/>
      <c r="G50" s="16"/>
      <c r="H50" s="16"/>
      <c r="I50" s="17"/>
      <c r="J50" s="79">
        <f t="shared" ref="J50:O50" si="8">SUM(J40:J49)</f>
        <v>0</v>
      </c>
      <c r="K50" s="81">
        <f t="shared" si="8"/>
        <v>0</v>
      </c>
      <c r="L50" s="82">
        <f t="shared" si="8"/>
        <v>0</v>
      </c>
      <c r="M50" s="82">
        <f t="shared" si="8"/>
        <v>0</v>
      </c>
      <c r="N50" s="82">
        <f t="shared" si="8"/>
        <v>0</v>
      </c>
      <c r="O50" s="82">
        <f t="shared" si="8"/>
        <v>0</v>
      </c>
      <c r="P50" s="80">
        <f>SUM(K50:O50)</f>
        <v>0</v>
      </c>
      <c r="Q50" s="18"/>
      <c r="R50" s="35"/>
      <c r="S50" s="35"/>
      <c r="T50" s="35"/>
      <c r="U50" s="35"/>
    </row>
    <row r="51" spans="1:21" ht="12.75" thickBot="1" x14ac:dyDescent="0.2">
      <c r="A51" s="42"/>
      <c r="B51" s="42"/>
      <c r="C51" s="42"/>
      <c r="D51" s="42"/>
      <c r="E51" s="44"/>
      <c r="F51" s="44"/>
      <c r="G51" s="44"/>
      <c r="H51" s="44"/>
      <c r="I51" s="42"/>
      <c r="J51" s="42"/>
      <c r="K51" s="42"/>
      <c r="L51" s="42"/>
      <c r="M51" s="42"/>
      <c r="N51" s="42"/>
      <c r="O51" s="42"/>
      <c r="P51" s="69"/>
      <c r="Q51" s="42"/>
    </row>
    <row r="52" spans="1:21" ht="12.75" thickBot="1" x14ac:dyDescent="0.2">
      <c r="A52" s="42"/>
      <c r="B52" s="42"/>
      <c r="C52" s="42"/>
      <c r="D52" s="42"/>
      <c r="E52" s="44"/>
      <c r="F52" s="44"/>
      <c r="G52" s="44"/>
      <c r="H52" s="44"/>
      <c r="I52" s="42"/>
      <c r="J52" s="70" t="s">
        <v>42</v>
      </c>
      <c r="K52" s="55">
        <f>$R$1</f>
        <v>6</v>
      </c>
      <c r="L52" s="55">
        <f>K52+1</f>
        <v>7</v>
      </c>
      <c r="M52" s="55">
        <f>L52+1</f>
        <v>8</v>
      </c>
      <c r="N52" s="55">
        <f>M52+1</f>
        <v>9</v>
      </c>
      <c r="O52" s="55">
        <f>N52+1</f>
        <v>10</v>
      </c>
      <c r="P52" s="56" t="s">
        <v>43</v>
      </c>
      <c r="Q52" s="42"/>
    </row>
    <row r="53" spans="1:21" ht="18" customHeight="1" thickBot="1" x14ac:dyDescent="0.2">
      <c r="A53" s="42"/>
      <c r="B53" s="42"/>
      <c r="C53" s="42"/>
      <c r="D53" s="42"/>
      <c r="E53" s="44"/>
      <c r="F53" s="44"/>
      <c r="G53" s="44"/>
      <c r="H53" s="44"/>
      <c r="I53" s="42" t="s">
        <v>45</v>
      </c>
      <c r="J53" s="25">
        <f t="shared" ref="J53:O53" si="9">SUM(J24,J37,J50)</f>
        <v>0</v>
      </c>
      <c r="K53" s="25">
        <f t="shared" si="9"/>
        <v>0</v>
      </c>
      <c r="L53" s="26">
        <f t="shared" si="9"/>
        <v>0</v>
      </c>
      <c r="M53" s="26">
        <f t="shared" si="9"/>
        <v>0</v>
      </c>
      <c r="N53" s="26">
        <f t="shared" si="9"/>
        <v>0</v>
      </c>
      <c r="O53" s="26">
        <f t="shared" si="9"/>
        <v>0</v>
      </c>
      <c r="P53" s="27">
        <f>SUM(K53:O53)</f>
        <v>0</v>
      </c>
    </row>
    <row r="54" spans="1:21" ht="18" customHeight="1" thickBot="1" x14ac:dyDescent="0.2">
      <c r="I54" s="31" t="s">
        <v>46</v>
      </c>
      <c r="J54" s="28">
        <f>J53*1.1</f>
        <v>0</v>
      </c>
      <c r="K54" s="28">
        <f>K53*1.1</f>
        <v>0</v>
      </c>
      <c r="L54" s="28">
        <f t="shared" ref="L54:P54" si="10">L53*1.1</f>
        <v>0</v>
      </c>
      <c r="M54" s="28">
        <f t="shared" si="10"/>
        <v>0</v>
      </c>
      <c r="N54" s="28">
        <f t="shared" si="10"/>
        <v>0</v>
      </c>
      <c r="O54" s="28">
        <f t="shared" si="10"/>
        <v>0</v>
      </c>
      <c r="P54" s="29">
        <f t="shared" si="10"/>
        <v>0</v>
      </c>
    </row>
    <row r="55" spans="1:21" x14ac:dyDescent="0.15">
      <c r="K55" s="71"/>
    </row>
  </sheetData>
  <sheetProtection selectLockedCells="1"/>
  <mergeCells count="11">
    <mergeCell ref="A39:A50"/>
    <mergeCell ref="E1:I1"/>
    <mergeCell ref="E2:I2"/>
    <mergeCell ref="E3:I3"/>
    <mergeCell ref="E4:I4"/>
    <mergeCell ref="A13:A24"/>
    <mergeCell ref="A26:A37"/>
    <mergeCell ref="C6:D6"/>
    <mergeCell ref="C7:D7"/>
    <mergeCell ref="C8:D8"/>
    <mergeCell ref="C9:D9"/>
  </mergeCells>
  <phoneticPr fontId="2"/>
  <conditionalFormatting sqref="L3:N3">
    <cfRule type="expression" dxfId="3" priority="2">
      <formula>$R$2=TRUE</formula>
    </cfRule>
  </conditionalFormatting>
  <conditionalFormatting sqref="L4:N4">
    <cfRule type="expression" dxfId="2" priority="1">
      <formula>$R$3=TRUE</formula>
    </cfRule>
  </conditionalFormatting>
  <dataValidations count="3">
    <dataValidation type="list" allowBlank="1" showInputMessage="1" sqref="C27:C36">
      <formula1>$T$14:$T$29</formula1>
    </dataValidation>
    <dataValidation type="list" allowBlank="1" showInputMessage="1" sqref="C14:C23">
      <formula1>$S$14:$S$25</formula1>
    </dataValidation>
    <dataValidation type="list" allowBlank="1" showInputMessage="1" sqref="B14:B23 B27:B36 B40:B49">
      <formula1>$B$6:$B$9</formula1>
    </dataValidation>
  </dataValidations>
  <pageMargins left="0.3" right="0.22" top="0.24" bottom="0.21" header="0.2" footer="0.2"/>
  <pageSetup paperSize="9" scale="6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771525</xdr:colOff>
                    <xdr:row>2</xdr:row>
                    <xdr:rowOff>19050</xdr:rowOff>
                  </from>
                  <to>
                    <xdr:col>11</xdr:col>
                    <xdr:colOff>76200</xdr:colOff>
                    <xdr:row>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771525</xdr:colOff>
                    <xdr:row>3</xdr:row>
                    <xdr:rowOff>19050</xdr:rowOff>
                  </from>
                  <to>
                    <xdr:col>11</xdr:col>
                    <xdr:colOff>76200</xdr:colOff>
                    <xdr:row>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U55"/>
  <sheetViews>
    <sheetView view="pageBreakPreview" zoomScale="85" zoomScaleNormal="55" zoomScaleSheetLayoutView="85" workbookViewId="0">
      <selection activeCell="E4" sqref="E4:I4"/>
    </sheetView>
  </sheetViews>
  <sheetFormatPr defaultRowHeight="12" x14ac:dyDescent="0.15"/>
  <cols>
    <col min="1" max="2" width="6.25" style="31" customWidth="1"/>
    <col min="3" max="4" width="30.5" style="31" customWidth="1"/>
    <col min="5" max="5" width="13.625" style="40" customWidth="1"/>
    <col min="6" max="7" width="5" style="40" bestFit="1" customWidth="1"/>
    <col min="8" max="8" width="5.875" style="40" bestFit="1" customWidth="1"/>
    <col min="9" max="9" width="5.875" style="31" bestFit="1" customWidth="1"/>
    <col min="10" max="16" width="13.625" style="31" customWidth="1"/>
    <col min="17" max="17" width="28.375" style="31" customWidth="1"/>
    <col min="18" max="18" width="9" style="31"/>
    <col min="19" max="19" width="25.75" style="31" bestFit="1" customWidth="1"/>
    <col min="20" max="20" width="25.875" style="31" bestFit="1" customWidth="1"/>
    <col min="21" max="21" width="9" style="31"/>
    <col min="22" max="16384" width="9" style="89"/>
  </cols>
  <sheetData>
    <row r="1" spans="1:21" ht="17.25" x14ac:dyDescent="0.2">
      <c r="A1" s="30" t="s">
        <v>86</v>
      </c>
      <c r="B1" s="30"/>
      <c r="D1" s="86" t="s">
        <v>6</v>
      </c>
      <c r="E1" s="113" t="s">
        <v>84</v>
      </c>
      <c r="F1" s="114"/>
      <c r="G1" s="114"/>
      <c r="H1" s="114"/>
      <c r="I1" s="114"/>
      <c r="J1" s="32"/>
      <c r="K1" s="32"/>
      <c r="L1" s="33"/>
      <c r="Q1" s="107" t="s">
        <v>85</v>
      </c>
      <c r="R1" s="31">
        <v>6</v>
      </c>
    </row>
    <row r="2" spans="1:21" ht="17.25" x14ac:dyDescent="0.2">
      <c r="A2" s="30"/>
      <c r="B2" s="30"/>
      <c r="D2" s="86" t="s">
        <v>62</v>
      </c>
      <c r="E2" s="118" t="s">
        <v>88</v>
      </c>
      <c r="F2" s="119"/>
      <c r="G2" s="119"/>
      <c r="H2" s="119"/>
      <c r="I2" s="119"/>
      <c r="J2" s="32"/>
      <c r="K2" s="90" t="s">
        <v>58</v>
      </c>
      <c r="L2" s="91"/>
      <c r="Q2" s="34"/>
      <c r="R2" s="31" t="b">
        <v>1</v>
      </c>
    </row>
    <row r="3" spans="1:21" ht="17.25" x14ac:dyDescent="0.2">
      <c r="A3" s="30"/>
      <c r="B3" s="30"/>
      <c r="D3" s="86" t="s">
        <v>60</v>
      </c>
      <c r="E3" s="118" t="s">
        <v>59</v>
      </c>
      <c r="F3" s="119"/>
      <c r="G3" s="119"/>
      <c r="H3" s="119"/>
      <c r="I3" s="119"/>
      <c r="J3" s="32"/>
      <c r="K3" s="92" t="s">
        <v>55</v>
      </c>
      <c r="L3" s="93" t="s">
        <v>56</v>
      </c>
      <c r="M3" s="94"/>
      <c r="N3" s="94"/>
      <c r="Q3" s="34"/>
      <c r="R3" s="31" t="b">
        <v>0</v>
      </c>
    </row>
    <row r="4" spans="1:21" ht="17.25" x14ac:dyDescent="0.2">
      <c r="A4" s="30"/>
      <c r="B4" s="89"/>
      <c r="D4" s="86" t="s">
        <v>5</v>
      </c>
      <c r="E4" s="118" t="s">
        <v>61</v>
      </c>
      <c r="F4" s="120"/>
      <c r="G4" s="120"/>
      <c r="H4" s="120"/>
      <c r="I4" s="120"/>
      <c r="K4" s="95" t="s">
        <v>55</v>
      </c>
      <c r="L4" s="96" t="s">
        <v>57</v>
      </c>
      <c r="M4" s="94"/>
      <c r="N4" s="94"/>
      <c r="Q4" s="34"/>
    </row>
    <row r="5" spans="1:21" ht="17.25" x14ac:dyDescent="0.2">
      <c r="A5" s="30"/>
      <c r="B5" s="83"/>
      <c r="C5" s="89"/>
      <c r="D5" s="37"/>
      <c r="E5" s="38"/>
      <c r="F5" s="39"/>
      <c r="G5" s="39"/>
      <c r="H5" s="39"/>
      <c r="I5" s="39"/>
      <c r="K5" s="36"/>
      <c r="Q5" s="34"/>
    </row>
    <row r="6" spans="1:21" ht="17.25" x14ac:dyDescent="0.2">
      <c r="A6" s="30"/>
      <c r="B6" s="84"/>
      <c r="C6" s="117"/>
      <c r="D6" s="117"/>
      <c r="E6" s="38"/>
      <c r="F6" s="39"/>
      <c r="G6" s="39"/>
      <c r="H6" s="39"/>
      <c r="I6" s="39"/>
      <c r="K6" s="36"/>
      <c r="Q6" s="34"/>
    </row>
    <row r="7" spans="1:21" ht="17.25" x14ac:dyDescent="0.2">
      <c r="A7" s="30"/>
      <c r="B7" s="84"/>
      <c r="C7" s="117"/>
      <c r="D7" s="117"/>
      <c r="E7" s="38"/>
      <c r="F7" s="39"/>
      <c r="G7" s="39"/>
      <c r="H7" s="39"/>
      <c r="I7" s="39"/>
      <c r="K7" s="36"/>
      <c r="Q7" s="34"/>
    </row>
    <row r="8" spans="1:21" ht="17.25" x14ac:dyDescent="0.2">
      <c r="A8" s="30"/>
      <c r="B8" s="84"/>
      <c r="C8" s="117"/>
      <c r="D8" s="117"/>
      <c r="E8" s="38"/>
      <c r="F8" s="39"/>
      <c r="G8" s="39"/>
      <c r="H8" s="39"/>
      <c r="I8" s="39"/>
      <c r="K8" s="36"/>
      <c r="Q8" s="34"/>
    </row>
    <row r="9" spans="1:21" ht="17.25" x14ac:dyDescent="0.2">
      <c r="A9" s="30"/>
      <c r="B9" s="84"/>
      <c r="C9" s="117" t="s">
        <v>53</v>
      </c>
      <c r="D9" s="117"/>
      <c r="E9" s="38"/>
      <c r="F9" s="39"/>
      <c r="G9" s="39"/>
      <c r="H9" s="39"/>
      <c r="I9" s="39"/>
      <c r="K9" s="36"/>
      <c r="Q9" s="34"/>
    </row>
    <row r="10" spans="1:21" ht="13.5" customHeight="1" x14ac:dyDescent="0.2">
      <c r="A10" s="30"/>
      <c r="B10" s="30"/>
      <c r="C10" s="31" t="s">
        <v>54</v>
      </c>
      <c r="D10" s="37"/>
      <c r="E10" s="38"/>
      <c r="F10" s="39"/>
      <c r="G10" s="39"/>
      <c r="H10" s="39"/>
      <c r="I10" s="39"/>
      <c r="K10" s="36"/>
      <c r="Q10" s="34"/>
    </row>
    <row r="11" spans="1:21" ht="12.75" thickBot="1" x14ac:dyDescent="0.2">
      <c r="C11" s="87" t="s">
        <v>52</v>
      </c>
      <c r="D11" s="87"/>
      <c r="E11" s="88"/>
      <c r="K11" s="36"/>
      <c r="P11" s="34"/>
      <c r="Q11" s="41"/>
    </row>
    <row r="12" spans="1:21" s="43" customFormat="1" ht="15" thickBot="1" x14ac:dyDescent="0.2">
      <c r="A12" s="42"/>
      <c r="B12" s="42"/>
      <c r="C12" s="43" t="s">
        <v>47</v>
      </c>
      <c r="D12" s="42"/>
      <c r="E12" s="44"/>
      <c r="F12" s="44"/>
      <c r="G12" s="44"/>
      <c r="H12" s="44"/>
      <c r="I12" s="42"/>
      <c r="J12" s="42"/>
      <c r="K12" s="45" t="s">
        <v>9</v>
      </c>
      <c r="L12" s="46"/>
      <c r="M12" s="46"/>
      <c r="N12" s="46"/>
      <c r="O12" s="46"/>
      <c r="P12" s="47"/>
      <c r="Q12" s="48" t="s">
        <v>0</v>
      </c>
      <c r="S12" s="42" t="s">
        <v>22</v>
      </c>
      <c r="T12" s="42"/>
      <c r="U12" s="42"/>
    </row>
    <row r="13" spans="1:21" s="43" customFormat="1" x14ac:dyDescent="0.15">
      <c r="A13" s="108" t="s">
        <v>7</v>
      </c>
      <c r="B13" s="85" t="s">
        <v>51</v>
      </c>
      <c r="C13" s="49" t="s">
        <v>40</v>
      </c>
      <c r="D13" s="49" t="s">
        <v>41</v>
      </c>
      <c r="E13" s="50" t="s">
        <v>8</v>
      </c>
      <c r="F13" s="51" t="s">
        <v>1</v>
      </c>
      <c r="G13" s="51" t="s">
        <v>48</v>
      </c>
      <c r="H13" s="51" t="s">
        <v>49</v>
      </c>
      <c r="I13" s="52" t="s">
        <v>50</v>
      </c>
      <c r="J13" s="53" t="s">
        <v>42</v>
      </c>
      <c r="K13" s="54">
        <f>$R$1</f>
        <v>6</v>
      </c>
      <c r="L13" s="55">
        <f>K13+1</f>
        <v>7</v>
      </c>
      <c r="M13" s="55">
        <f>L13+1</f>
        <v>8</v>
      </c>
      <c r="N13" s="55">
        <f>M13+1</f>
        <v>9</v>
      </c>
      <c r="O13" s="55">
        <f>N13+1</f>
        <v>10</v>
      </c>
      <c r="P13" s="56" t="s">
        <v>43</v>
      </c>
      <c r="Q13" s="57" t="s">
        <v>2</v>
      </c>
      <c r="R13" s="42"/>
      <c r="S13" s="43" t="s">
        <v>7</v>
      </c>
      <c r="T13" s="43" t="s">
        <v>23</v>
      </c>
    </row>
    <row r="14" spans="1:21" ht="15" customHeight="1" x14ac:dyDescent="0.15">
      <c r="A14" s="116"/>
      <c r="B14" s="58"/>
      <c r="C14" s="97" t="s">
        <v>11</v>
      </c>
      <c r="D14" s="97" t="s">
        <v>65</v>
      </c>
      <c r="E14" s="98">
        <v>50000</v>
      </c>
      <c r="F14" s="99">
        <v>2</v>
      </c>
      <c r="G14" s="99" t="s">
        <v>70</v>
      </c>
      <c r="H14" s="99">
        <v>40</v>
      </c>
      <c r="I14" s="100" t="s">
        <v>71</v>
      </c>
      <c r="J14" s="72">
        <f>E14*F14*H14</f>
        <v>4000000</v>
      </c>
      <c r="K14" s="103">
        <v>4000000</v>
      </c>
      <c r="L14" s="104"/>
      <c r="M14" s="104"/>
      <c r="N14" s="104"/>
      <c r="O14" s="104"/>
      <c r="P14" s="74">
        <f>SUM(K14:O14)</f>
        <v>4000000</v>
      </c>
      <c r="Q14" s="4"/>
      <c r="R14" s="89"/>
      <c r="S14" s="89" t="s">
        <v>10</v>
      </c>
      <c r="T14" s="89" t="s">
        <v>24</v>
      </c>
      <c r="U14" s="89"/>
    </row>
    <row r="15" spans="1:21" ht="15" customHeight="1" x14ac:dyDescent="0.15">
      <c r="A15" s="116"/>
      <c r="B15" s="58"/>
      <c r="C15" s="97" t="s">
        <v>12</v>
      </c>
      <c r="D15" s="101" t="s">
        <v>65</v>
      </c>
      <c r="E15" s="98">
        <v>50000</v>
      </c>
      <c r="F15" s="99">
        <v>4</v>
      </c>
      <c r="G15" s="99" t="s">
        <v>70</v>
      </c>
      <c r="H15" s="99">
        <v>40</v>
      </c>
      <c r="I15" s="100" t="s">
        <v>71</v>
      </c>
      <c r="J15" s="72">
        <f t="shared" ref="J15:J23" si="0">E15*F15*H15</f>
        <v>8000000</v>
      </c>
      <c r="K15" s="103">
        <v>8000000</v>
      </c>
      <c r="L15" s="104"/>
      <c r="M15" s="104"/>
      <c r="N15" s="104"/>
      <c r="O15" s="104"/>
      <c r="P15" s="74">
        <f t="shared" ref="P15:P23" si="1">SUM(K15:O15)</f>
        <v>8000000</v>
      </c>
      <c r="Q15" s="4"/>
      <c r="R15" s="89"/>
      <c r="S15" s="89" t="s">
        <v>11</v>
      </c>
      <c r="T15" s="89" t="s">
        <v>25</v>
      </c>
      <c r="U15" s="89"/>
    </row>
    <row r="16" spans="1:21" ht="15" customHeight="1" x14ac:dyDescent="0.15">
      <c r="A16" s="116"/>
      <c r="B16" s="58"/>
      <c r="C16" s="97" t="s">
        <v>14</v>
      </c>
      <c r="D16" s="101"/>
      <c r="E16" s="98">
        <v>50000</v>
      </c>
      <c r="F16" s="99">
        <v>2</v>
      </c>
      <c r="G16" s="99" t="s">
        <v>70</v>
      </c>
      <c r="H16" s="99">
        <v>30</v>
      </c>
      <c r="I16" s="100" t="s">
        <v>71</v>
      </c>
      <c r="J16" s="72">
        <f t="shared" si="0"/>
        <v>3000000</v>
      </c>
      <c r="K16" s="103"/>
      <c r="L16" s="104">
        <v>3000000</v>
      </c>
      <c r="M16" s="104"/>
      <c r="N16" s="104"/>
      <c r="O16" s="104"/>
      <c r="P16" s="74">
        <f t="shared" si="1"/>
        <v>3000000</v>
      </c>
      <c r="Q16" s="4"/>
      <c r="R16" s="89"/>
      <c r="S16" s="89" t="s">
        <v>12</v>
      </c>
      <c r="T16" s="89" t="s">
        <v>26</v>
      </c>
      <c r="U16" s="89"/>
    </row>
    <row r="17" spans="1:21" ht="15" customHeight="1" x14ac:dyDescent="0.15">
      <c r="A17" s="116"/>
      <c r="B17" s="58"/>
      <c r="C17" s="97" t="s">
        <v>15</v>
      </c>
      <c r="D17" s="101" t="s">
        <v>78</v>
      </c>
      <c r="E17" s="98">
        <v>50000</v>
      </c>
      <c r="F17" s="99">
        <v>2</v>
      </c>
      <c r="G17" s="99" t="s">
        <v>70</v>
      </c>
      <c r="H17" s="99">
        <v>30</v>
      </c>
      <c r="I17" s="100" t="s">
        <v>71</v>
      </c>
      <c r="J17" s="72">
        <f t="shared" si="0"/>
        <v>3000000</v>
      </c>
      <c r="K17" s="103"/>
      <c r="L17" s="104">
        <v>3000000</v>
      </c>
      <c r="M17" s="104"/>
      <c r="N17" s="104"/>
      <c r="O17" s="104"/>
      <c r="P17" s="74">
        <f t="shared" si="1"/>
        <v>3000000</v>
      </c>
      <c r="Q17" s="4"/>
      <c r="R17" s="89"/>
      <c r="S17" s="89" t="s">
        <v>13</v>
      </c>
      <c r="T17" s="89" t="s">
        <v>27</v>
      </c>
      <c r="U17" s="89"/>
    </row>
    <row r="18" spans="1:21" ht="15" customHeight="1" x14ac:dyDescent="0.15">
      <c r="A18" s="116"/>
      <c r="B18" s="58"/>
      <c r="C18" s="97" t="s">
        <v>17</v>
      </c>
      <c r="D18" s="101"/>
      <c r="E18" s="98">
        <v>50000</v>
      </c>
      <c r="F18" s="99">
        <v>1</v>
      </c>
      <c r="G18" s="99" t="s">
        <v>70</v>
      </c>
      <c r="H18" s="99">
        <v>150</v>
      </c>
      <c r="I18" s="100" t="s">
        <v>71</v>
      </c>
      <c r="J18" s="72">
        <f t="shared" si="0"/>
        <v>7500000</v>
      </c>
      <c r="K18" s="103">
        <v>5000000</v>
      </c>
      <c r="L18" s="104">
        <v>2500000</v>
      </c>
      <c r="M18" s="104"/>
      <c r="N18" s="104"/>
      <c r="O18" s="104"/>
      <c r="P18" s="74">
        <f t="shared" si="1"/>
        <v>7500000</v>
      </c>
      <c r="Q18" s="4"/>
      <c r="R18" s="89"/>
      <c r="S18" s="89" t="s">
        <v>14</v>
      </c>
      <c r="T18" s="89" t="s">
        <v>28</v>
      </c>
      <c r="U18" s="89"/>
    </row>
    <row r="19" spans="1:21" ht="15" customHeight="1" x14ac:dyDescent="0.15">
      <c r="A19" s="116"/>
      <c r="B19" s="58"/>
      <c r="C19" s="97" t="s">
        <v>21</v>
      </c>
      <c r="D19" s="102" t="s">
        <v>63</v>
      </c>
      <c r="E19" s="98">
        <v>500000</v>
      </c>
      <c r="F19" s="99">
        <v>1</v>
      </c>
      <c r="G19" s="99" t="s">
        <v>72</v>
      </c>
      <c r="H19" s="99">
        <v>1</v>
      </c>
      <c r="I19" s="100"/>
      <c r="J19" s="72">
        <f t="shared" si="0"/>
        <v>500000</v>
      </c>
      <c r="K19" s="105">
        <v>500000</v>
      </c>
      <c r="L19" s="106"/>
      <c r="M19" s="106"/>
      <c r="N19" s="106"/>
      <c r="O19" s="106"/>
      <c r="P19" s="75">
        <f t="shared" si="1"/>
        <v>500000</v>
      </c>
      <c r="Q19" s="4"/>
      <c r="R19" s="89"/>
      <c r="S19" s="89" t="s">
        <v>15</v>
      </c>
      <c r="T19" s="89" t="s">
        <v>29</v>
      </c>
      <c r="U19" s="89"/>
    </row>
    <row r="20" spans="1:21" ht="15" customHeight="1" x14ac:dyDescent="0.15">
      <c r="A20" s="116"/>
      <c r="B20" s="58"/>
      <c r="C20" s="97" t="s">
        <v>21</v>
      </c>
      <c r="D20" s="102" t="s">
        <v>82</v>
      </c>
      <c r="E20" s="98">
        <v>500000</v>
      </c>
      <c r="F20" s="99">
        <v>2</v>
      </c>
      <c r="G20" s="99" t="s">
        <v>73</v>
      </c>
      <c r="H20" s="99">
        <v>1</v>
      </c>
      <c r="I20" s="100"/>
      <c r="J20" s="72">
        <f t="shared" si="0"/>
        <v>1000000</v>
      </c>
      <c r="K20" s="105">
        <v>1000000</v>
      </c>
      <c r="L20" s="106"/>
      <c r="M20" s="106"/>
      <c r="N20" s="106"/>
      <c r="O20" s="106"/>
      <c r="P20" s="75">
        <f t="shared" si="1"/>
        <v>1000000</v>
      </c>
      <c r="Q20" s="4"/>
      <c r="R20" s="89"/>
      <c r="S20" s="89" t="s">
        <v>16</v>
      </c>
      <c r="T20" s="89" t="s">
        <v>30</v>
      </c>
      <c r="U20" s="89"/>
    </row>
    <row r="21" spans="1:21" ht="15" customHeight="1" x14ac:dyDescent="0.15">
      <c r="A21" s="116"/>
      <c r="B21" s="58"/>
      <c r="C21" s="1"/>
      <c r="D21" s="5"/>
      <c r="E21" s="23">
        <v>0</v>
      </c>
      <c r="F21" s="19">
        <v>0</v>
      </c>
      <c r="G21" s="19"/>
      <c r="H21" s="19">
        <v>1</v>
      </c>
      <c r="I21" s="6"/>
      <c r="J21" s="72">
        <f t="shared" si="0"/>
        <v>0</v>
      </c>
      <c r="K21" s="10"/>
      <c r="L21" s="11"/>
      <c r="M21" s="11"/>
      <c r="N21" s="11"/>
      <c r="O21" s="11"/>
      <c r="P21" s="75">
        <f t="shared" si="1"/>
        <v>0</v>
      </c>
      <c r="Q21" s="4"/>
      <c r="R21" s="89"/>
      <c r="S21" s="89" t="s">
        <v>17</v>
      </c>
      <c r="T21" s="89" t="s">
        <v>31</v>
      </c>
      <c r="U21" s="89"/>
    </row>
    <row r="22" spans="1:21" ht="15" customHeight="1" x14ac:dyDescent="0.15">
      <c r="A22" s="116"/>
      <c r="B22" s="58"/>
      <c r="C22" s="1"/>
      <c r="D22" s="5"/>
      <c r="E22" s="23">
        <v>0</v>
      </c>
      <c r="F22" s="19">
        <v>0</v>
      </c>
      <c r="G22" s="19"/>
      <c r="H22" s="19">
        <v>1</v>
      </c>
      <c r="I22" s="6"/>
      <c r="J22" s="72">
        <f t="shared" si="0"/>
        <v>0</v>
      </c>
      <c r="K22" s="10"/>
      <c r="L22" s="11"/>
      <c r="M22" s="11"/>
      <c r="N22" s="11"/>
      <c r="O22" s="11"/>
      <c r="P22" s="75">
        <f t="shared" si="1"/>
        <v>0</v>
      </c>
      <c r="Q22" s="4"/>
      <c r="R22" s="89"/>
      <c r="S22" s="89" t="s">
        <v>18</v>
      </c>
      <c r="T22" s="89" t="s">
        <v>32</v>
      </c>
      <c r="U22" s="89"/>
    </row>
    <row r="23" spans="1:21" ht="15" customHeight="1" x14ac:dyDescent="0.15">
      <c r="A23" s="116"/>
      <c r="B23" s="58"/>
      <c r="C23" s="1"/>
      <c r="D23" s="5"/>
      <c r="E23" s="23">
        <v>0</v>
      </c>
      <c r="F23" s="19">
        <v>0</v>
      </c>
      <c r="G23" s="19"/>
      <c r="H23" s="19">
        <v>1</v>
      </c>
      <c r="I23" s="6"/>
      <c r="J23" s="72">
        <f t="shared" si="0"/>
        <v>0</v>
      </c>
      <c r="K23" s="10"/>
      <c r="L23" s="11"/>
      <c r="M23" s="11"/>
      <c r="N23" s="11"/>
      <c r="O23" s="11"/>
      <c r="P23" s="75">
        <f t="shared" si="1"/>
        <v>0</v>
      </c>
      <c r="Q23" s="4"/>
      <c r="R23" s="89"/>
      <c r="S23" s="89" t="s">
        <v>19</v>
      </c>
      <c r="T23" s="89" t="s">
        <v>33</v>
      </c>
      <c r="U23" s="89"/>
    </row>
    <row r="24" spans="1:21" ht="15" customHeight="1" x14ac:dyDescent="0.15">
      <c r="A24" s="116"/>
      <c r="B24" s="12"/>
      <c r="C24" s="7" t="s">
        <v>3</v>
      </c>
      <c r="D24" s="21"/>
      <c r="E24" s="12"/>
      <c r="F24" s="12"/>
      <c r="G24" s="12"/>
      <c r="H24" s="12"/>
      <c r="I24" s="8"/>
      <c r="J24" s="73">
        <f t="shared" ref="J24:O24" si="2">SUM(J14:J23)</f>
        <v>27000000</v>
      </c>
      <c r="K24" s="77">
        <f t="shared" si="2"/>
        <v>18500000</v>
      </c>
      <c r="L24" s="78">
        <f t="shared" si="2"/>
        <v>8500000</v>
      </c>
      <c r="M24" s="78">
        <f t="shared" si="2"/>
        <v>0</v>
      </c>
      <c r="N24" s="78">
        <f t="shared" si="2"/>
        <v>0</v>
      </c>
      <c r="O24" s="78">
        <f t="shared" si="2"/>
        <v>0</v>
      </c>
      <c r="P24" s="76">
        <f>SUM(K24:O24)</f>
        <v>27000000</v>
      </c>
      <c r="Q24" s="9"/>
      <c r="R24" s="89"/>
      <c r="S24" s="89" t="s">
        <v>20</v>
      </c>
      <c r="T24" s="89" t="s">
        <v>34</v>
      </c>
      <c r="U24" s="89"/>
    </row>
    <row r="25" spans="1:21" ht="15" customHeight="1" thickBot="1" x14ac:dyDescent="0.2">
      <c r="A25" s="59"/>
      <c r="B25" s="60"/>
      <c r="C25" s="61"/>
      <c r="D25" s="62"/>
      <c r="E25" s="63"/>
      <c r="F25" s="63"/>
      <c r="G25" s="63"/>
      <c r="H25" s="63"/>
      <c r="I25" s="64"/>
      <c r="J25" s="65"/>
      <c r="K25" s="66"/>
      <c r="L25" s="67"/>
      <c r="M25" s="67"/>
      <c r="N25" s="67"/>
      <c r="O25" s="67"/>
      <c r="P25" s="68"/>
      <c r="Q25" s="13"/>
      <c r="R25" s="89"/>
      <c r="S25" s="89" t="s">
        <v>21</v>
      </c>
      <c r="T25" s="89" t="s">
        <v>35</v>
      </c>
      <c r="U25" s="89"/>
    </row>
    <row r="26" spans="1:21" x14ac:dyDescent="0.15">
      <c r="A26" s="108" t="s">
        <v>23</v>
      </c>
      <c r="B26" s="85" t="s">
        <v>51</v>
      </c>
      <c r="C26" s="49" t="s">
        <v>40</v>
      </c>
      <c r="D26" s="49" t="s">
        <v>41</v>
      </c>
      <c r="E26" s="50" t="s">
        <v>8</v>
      </c>
      <c r="F26" s="51" t="s">
        <v>1</v>
      </c>
      <c r="G26" s="51" t="s">
        <v>48</v>
      </c>
      <c r="H26" s="51" t="s">
        <v>49</v>
      </c>
      <c r="I26" s="52" t="s">
        <v>50</v>
      </c>
      <c r="J26" s="53" t="s">
        <v>42</v>
      </c>
      <c r="K26" s="54">
        <f>$R$1</f>
        <v>6</v>
      </c>
      <c r="L26" s="55">
        <f>K26+1</f>
        <v>7</v>
      </c>
      <c r="M26" s="55">
        <f>L26+1</f>
        <v>8</v>
      </c>
      <c r="N26" s="55">
        <f>M26+1</f>
        <v>9</v>
      </c>
      <c r="O26" s="55">
        <f>N26+1</f>
        <v>10</v>
      </c>
      <c r="P26" s="56" t="s">
        <v>43</v>
      </c>
      <c r="Q26" s="57" t="s">
        <v>4</v>
      </c>
      <c r="R26" s="89"/>
      <c r="S26" s="89"/>
      <c r="T26" s="89" t="s">
        <v>36</v>
      </c>
      <c r="U26" s="89"/>
    </row>
    <row r="27" spans="1:21" ht="15" customHeight="1" x14ac:dyDescent="0.15">
      <c r="A27" s="109"/>
      <c r="B27" s="58"/>
      <c r="C27" s="97" t="s">
        <v>36</v>
      </c>
      <c r="D27" s="97" t="s">
        <v>80</v>
      </c>
      <c r="E27" s="98">
        <v>1500000</v>
      </c>
      <c r="F27" s="99">
        <v>1</v>
      </c>
      <c r="G27" s="99" t="s">
        <v>74</v>
      </c>
      <c r="H27" s="99">
        <v>44</v>
      </c>
      <c r="I27" s="100" t="s">
        <v>75</v>
      </c>
      <c r="J27" s="72">
        <f t="shared" ref="J27:J36" si="3">E27*F27*H27</f>
        <v>66000000</v>
      </c>
      <c r="K27" s="103"/>
      <c r="L27" s="104">
        <v>12000000</v>
      </c>
      <c r="M27" s="104">
        <v>18000000</v>
      </c>
      <c r="N27" s="104">
        <v>18000000</v>
      </c>
      <c r="O27" s="104">
        <v>18000000</v>
      </c>
      <c r="P27" s="74">
        <f>SUM(K27:O27)</f>
        <v>66000000</v>
      </c>
      <c r="Q27" s="4"/>
      <c r="R27" s="89"/>
      <c r="S27" s="89"/>
      <c r="T27" s="89" t="s">
        <v>37</v>
      </c>
      <c r="U27" s="89"/>
    </row>
    <row r="28" spans="1:21" ht="15" customHeight="1" x14ac:dyDescent="0.15">
      <c r="A28" s="109"/>
      <c r="B28" s="58"/>
      <c r="C28" s="97" t="s">
        <v>36</v>
      </c>
      <c r="D28" s="97" t="s">
        <v>81</v>
      </c>
      <c r="E28" s="98">
        <v>300000</v>
      </c>
      <c r="F28" s="99">
        <v>1</v>
      </c>
      <c r="G28" s="99" t="s">
        <v>74</v>
      </c>
      <c r="H28" s="99">
        <v>44</v>
      </c>
      <c r="I28" s="100" t="s">
        <v>75</v>
      </c>
      <c r="J28" s="72">
        <f t="shared" si="3"/>
        <v>13200000</v>
      </c>
      <c r="K28" s="103"/>
      <c r="L28" s="104">
        <v>2400000</v>
      </c>
      <c r="M28" s="104">
        <v>3600000</v>
      </c>
      <c r="N28" s="104">
        <v>3600000</v>
      </c>
      <c r="O28" s="104">
        <v>3600000</v>
      </c>
      <c r="P28" s="74">
        <f t="shared" ref="P28:P36" si="4">SUM(K28:O28)</f>
        <v>13200000</v>
      </c>
      <c r="Q28" s="4"/>
      <c r="R28" s="89"/>
      <c r="S28" s="89"/>
      <c r="T28" s="89" t="s">
        <v>38</v>
      </c>
      <c r="U28" s="89"/>
    </row>
    <row r="29" spans="1:21" ht="15" customHeight="1" x14ac:dyDescent="0.15">
      <c r="A29" s="109"/>
      <c r="B29" s="58"/>
      <c r="C29" s="97" t="s">
        <v>26</v>
      </c>
      <c r="D29" s="97"/>
      <c r="E29" s="98">
        <v>30000</v>
      </c>
      <c r="F29" s="99">
        <v>2</v>
      </c>
      <c r="G29" s="99" t="s">
        <v>70</v>
      </c>
      <c r="H29" s="99">
        <v>10</v>
      </c>
      <c r="I29" s="100" t="s">
        <v>71</v>
      </c>
      <c r="J29" s="72">
        <f t="shared" si="3"/>
        <v>600000</v>
      </c>
      <c r="K29" s="103"/>
      <c r="L29" s="104">
        <v>600000</v>
      </c>
      <c r="M29" s="104"/>
      <c r="N29" s="104"/>
      <c r="O29" s="104"/>
      <c r="P29" s="74">
        <f t="shared" si="4"/>
        <v>600000</v>
      </c>
      <c r="Q29" s="4"/>
      <c r="R29" s="89"/>
      <c r="S29" s="89"/>
      <c r="T29" s="89" t="s">
        <v>39</v>
      </c>
      <c r="U29" s="89"/>
    </row>
    <row r="30" spans="1:21" ht="15" customHeight="1" x14ac:dyDescent="0.15">
      <c r="A30" s="109"/>
      <c r="B30" s="58"/>
      <c r="C30" s="97" t="s">
        <v>27</v>
      </c>
      <c r="D30" s="97" t="s">
        <v>67</v>
      </c>
      <c r="E30" s="98">
        <v>75000</v>
      </c>
      <c r="F30" s="99">
        <v>1</v>
      </c>
      <c r="G30" s="99" t="s">
        <v>70</v>
      </c>
      <c r="H30" s="99">
        <v>45</v>
      </c>
      <c r="I30" s="100" t="s">
        <v>75</v>
      </c>
      <c r="J30" s="72">
        <f t="shared" si="3"/>
        <v>3375000</v>
      </c>
      <c r="K30" s="103"/>
      <c r="L30" s="104">
        <v>675000</v>
      </c>
      <c r="M30" s="104">
        <v>900000</v>
      </c>
      <c r="N30" s="104">
        <v>900000</v>
      </c>
      <c r="O30" s="104">
        <v>900000</v>
      </c>
      <c r="P30" s="74">
        <f t="shared" si="4"/>
        <v>3375000</v>
      </c>
      <c r="Q30" s="4"/>
      <c r="R30" s="89"/>
      <c r="S30" s="89"/>
      <c r="T30" s="89"/>
      <c r="U30" s="89"/>
    </row>
    <row r="31" spans="1:21" ht="15" customHeight="1" x14ac:dyDescent="0.15">
      <c r="A31" s="109"/>
      <c r="B31" s="58"/>
      <c r="C31" s="97" t="s">
        <v>27</v>
      </c>
      <c r="D31" s="97" t="s">
        <v>68</v>
      </c>
      <c r="E31" s="98">
        <v>100000</v>
      </c>
      <c r="F31" s="99">
        <v>1</v>
      </c>
      <c r="G31" s="99" t="s">
        <v>74</v>
      </c>
      <c r="H31" s="99">
        <v>45</v>
      </c>
      <c r="I31" s="100" t="s">
        <v>75</v>
      </c>
      <c r="J31" s="72">
        <f t="shared" si="3"/>
        <v>4500000</v>
      </c>
      <c r="K31" s="103"/>
      <c r="L31" s="104">
        <v>900000</v>
      </c>
      <c r="M31" s="104">
        <v>1200000</v>
      </c>
      <c r="N31" s="104">
        <v>1200000</v>
      </c>
      <c r="O31" s="104">
        <v>1200000</v>
      </c>
      <c r="P31" s="74">
        <f t="shared" si="4"/>
        <v>4500000</v>
      </c>
      <c r="Q31" s="4"/>
      <c r="R31" s="89"/>
      <c r="S31" s="89"/>
      <c r="T31" s="89"/>
      <c r="U31" s="89"/>
    </row>
    <row r="32" spans="1:21" ht="15" customHeight="1" x14ac:dyDescent="0.15">
      <c r="A32" s="109"/>
      <c r="B32" s="58"/>
      <c r="C32" s="97" t="s">
        <v>27</v>
      </c>
      <c r="D32" s="97" t="s">
        <v>69</v>
      </c>
      <c r="E32" s="98">
        <v>75000</v>
      </c>
      <c r="F32" s="99">
        <v>1</v>
      </c>
      <c r="G32" s="99" t="s">
        <v>70</v>
      </c>
      <c r="H32" s="99">
        <v>3</v>
      </c>
      <c r="I32" s="100" t="s">
        <v>75</v>
      </c>
      <c r="J32" s="72">
        <f t="shared" si="3"/>
        <v>225000</v>
      </c>
      <c r="K32" s="103"/>
      <c r="L32" s="104">
        <v>225000</v>
      </c>
      <c r="M32" s="104"/>
      <c r="N32" s="104"/>
      <c r="O32" s="104"/>
      <c r="P32" s="74">
        <f t="shared" si="4"/>
        <v>225000</v>
      </c>
      <c r="Q32" s="4"/>
      <c r="R32" s="89"/>
      <c r="S32" s="89"/>
      <c r="T32" s="89"/>
      <c r="U32" s="89"/>
    </row>
    <row r="33" spans="1:21" ht="15" customHeight="1" x14ac:dyDescent="0.15">
      <c r="A33" s="109"/>
      <c r="B33" s="58"/>
      <c r="C33" s="97" t="s">
        <v>39</v>
      </c>
      <c r="D33" s="97" t="s">
        <v>76</v>
      </c>
      <c r="E33" s="98">
        <v>30000</v>
      </c>
      <c r="F33" s="99">
        <v>1</v>
      </c>
      <c r="G33" s="99" t="s">
        <v>74</v>
      </c>
      <c r="H33" s="99">
        <v>44</v>
      </c>
      <c r="I33" s="100" t="s">
        <v>75</v>
      </c>
      <c r="J33" s="72">
        <f t="shared" si="3"/>
        <v>1320000</v>
      </c>
      <c r="K33" s="103"/>
      <c r="L33" s="104">
        <v>240000</v>
      </c>
      <c r="M33" s="104">
        <v>360000</v>
      </c>
      <c r="N33" s="104">
        <v>360000</v>
      </c>
      <c r="O33" s="104">
        <v>360000</v>
      </c>
      <c r="P33" s="74">
        <f t="shared" si="4"/>
        <v>1320000</v>
      </c>
      <c r="Q33" s="4"/>
      <c r="R33" s="89"/>
      <c r="S33" s="89"/>
      <c r="T33" s="89"/>
      <c r="U33" s="89"/>
    </row>
    <row r="34" spans="1:21" ht="15" customHeight="1" x14ac:dyDescent="0.15">
      <c r="A34" s="109"/>
      <c r="B34" s="58"/>
      <c r="C34" s="97" t="s">
        <v>39</v>
      </c>
      <c r="D34" s="97" t="s">
        <v>77</v>
      </c>
      <c r="E34" s="98">
        <v>50000</v>
      </c>
      <c r="F34" s="99">
        <v>1</v>
      </c>
      <c r="G34" s="99" t="s">
        <v>74</v>
      </c>
      <c r="H34" s="99">
        <v>44</v>
      </c>
      <c r="I34" s="100" t="s">
        <v>75</v>
      </c>
      <c r="J34" s="72">
        <f t="shared" si="3"/>
        <v>2200000</v>
      </c>
      <c r="K34" s="103"/>
      <c r="L34" s="104">
        <v>400000</v>
      </c>
      <c r="M34" s="104">
        <v>600000</v>
      </c>
      <c r="N34" s="104">
        <v>600000</v>
      </c>
      <c r="O34" s="104">
        <v>600000</v>
      </c>
      <c r="P34" s="74">
        <f t="shared" si="4"/>
        <v>2200000</v>
      </c>
      <c r="Q34" s="4"/>
      <c r="R34" s="89"/>
      <c r="S34" s="89"/>
      <c r="T34" s="89"/>
      <c r="U34" s="89"/>
    </row>
    <row r="35" spans="1:21" ht="15" customHeight="1" x14ac:dyDescent="0.15">
      <c r="A35" s="109"/>
      <c r="B35" s="58"/>
      <c r="C35" s="97"/>
      <c r="D35" s="97"/>
      <c r="E35" s="23">
        <v>0</v>
      </c>
      <c r="F35" s="19">
        <v>0</v>
      </c>
      <c r="G35" s="19"/>
      <c r="H35" s="19">
        <v>1</v>
      </c>
      <c r="I35" s="100"/>
      <c r="J35" s="72">
        <f t="shared" si="3"/>
        <v>0</v>
      </c>
      <c r="K35" s="2"/>
      <c r="L35" s="3"/>
      <c r="M35" s="3"/>
      <c r="N35" s="3"/>
      <c r="O35" s="3"/>
      <c r="P35" s="74">
        <f t="shared" si="4"/>
        <v>0</v>
      </c>
      <c r="Q35" s="4"/>
      <c r="R35" s="89"/>
      <c r="S35" s="89"/>
      <c r="T35" s="89"/>
      <c r="U35" s="89"/>
    </row>
    <row r="36" spans="1:21" ht="15" customHeight="1" x14ac:dyDescent="0.15">
      <c r="A36" s="109"/>
      <c r="B36" s="58"/>
      <c r="C36" s="1"/>
      <c r="D36" s="1"/>
      <c r="E36" s="23">
        <v>0</v>
      </c>
      <c r="F36" s="19">
        <v>0</v>
      </c>
      <c r="G36" s="19"/>
      <c r="H36" s="19">
        <v>1</v>
      </c>
      <c r="I36" s="6"/>
      <c r="J36" s="72">
        <f t="shared" si="3"/>
        <v>0</v>
      </c>
      <c r="K36" s="2"/>
      <c r="L36" s="3"/>
      <c r="M36" s="3"/>
      <c r="N36" s="3"/>
      <c r="O36" s="3"/>
      <c r="P36" s="74">
        <f t="shared" si="4"/>
        <v>0</v>
      </c>
      <c r="Q36" s="14"/>
      <c r="R36" s="89"/>
      <c r="S36" s="89"/>
      <c r="T36" s="89"/>
      <c r="U36" s="89"/>
    </row>
    <row r="37" spans="1:21" ht="15" customHeight="1" x14ac:dyDescent="0.15">
      <c r="A37" s="109"/>
      <c r="B37" s="12"/>
      <c r="C37" s="7" t="s">
        <v>3</v>
      </c>
      <c r="D37" s="21"/>
      <c r="E37" s="12"/>
      <c r="F37" s="12"/>
      <c r="G37" s="12"/>
      <c r="H37" s="12"/>
      <c r="I37" s="8"/>
      <c r="J37" s="73">
        <f t="shared" ref="J37:O37" si="5">SUM(J27:J36)</f>
        <v>91420000</v>
      </c>
      <c r="K37" s="77">
        <f t="shared" si="5"/>
        <v>0</v>
      </c>
      <c r="L37" s="78">
        <f t="shared" si="5"/>
        <v>17440000</v>
      </c>
      <c r="M37" s="78">
        <f t="shared" si="5"/>
        <v>24660000</v>
      </c>
      <c r="N37" s="78">
        <f t="shared" si="5"/>
        <v>24660000</v>
      </c>
      <c r="O37" s="78">
        <f t="shared" si="5"/>
        <v>24660000</v>
      </c>
      <c r="P37" s="76">
        <f>SUM(K37:O37)</f>
        <v>91420000</v>
      </c>
      <c r="Q37" s="9"/>
      <c r="R37" s="89"/>
      <c r="S37" s="89"/>
      <c r="T37" s="89"/>
      <c r="U37" s="89"/>
    </row>
    <row r="38" spans="1:21" ht="15" customHeight="1" thickBot="1" x14ac:dyDescent="0.2">
      <c r="A38" s="59"/>
      <c r="B38" s="60"/>
      <c r="C38" s="61"/>
      <c r="D38" s="62"/>
      <c r="E38" s="63"/>
      <c r="F38" s="63"/>
      <c r="G38" s="63"/>
      <c r="H38" s="63"/>
      <c r="I38" s="64"/>
      <c r="J38" s="65"/>
      <c r="K38" s="66"/>
      <c r="L38" s="67"/>
      <c r="M38" s="67"/>
      <c r="N38" s="67"/>
      <c r="O38" s="67"/>
      <c r="P38" s="68"/>
      <c r="Q38" s="13"/>
      <c r="R38" s="89"/>
      <c r="S38" s="89"/>
      <c r="T38" s="89"/>
      <c r="U38" s="89"/>
    </row>
    <row r="39" spans="1:21" x14ac:dyDescent="0.15">
      <c r="A39" s="108" t="s">
        <v>44</v>
      </c>
      <c r="B39" s="85" t="s">
        <v>51</v>
      </c>
      <c r="C39" s="49" t="s">
        <v>40</v>
      </c>
      <c r="D39" s="49" t="s">
        <v>41</v>
      </c>
      <c r="E39" s="50" t="s">
        <v>8</v>
      </c>
      <c r="F39" s="51" t="s">
        <v>1</v>
      </c>
      <c r="G39" s="51" t="s">
        <v>48</v>
      </c>
      <c r="H39" s="51" t="s">
        <v>49</v>
      </c>
      <c r="I39" s="52" t="s">
        <v>50</v>
      </c>
      <c r="J39" s="53" t="s">
        <v>42</v>
      </c>
      <c r="K39" s="54">
        <f>$R$1</f>
        <v>6</v>
      </c>
      <c r="L39" s="55">
        <f>K39+1</f>
        <v>7</v>
      </c>
      <c r="M39" s="55">
        <f>L39+1</f>
        <v>8</v>
      </c>
      <c r="N39" s="55">
        <f>M39+1</f>
        <v>9</v>
      </c>
      <c r="O39" s="55">
        <f>N39+1</f>
        <v>10</v>
      </c>
      <c r="P39" s="56" t="s">
        <v>43</v>
      </c>
      <c r="Q39" s="57" t="s">
        <v>4</v>
      </c>
      <c r="R39" s="89"/>
      <c r="S39" s="89"/>
      <c r="T39" s="89"/>
      <c r="U39" s="89"/>
    </row>
    <row r="40" spans="1:21" ht="15" customHeight="1" x14ac:dyDescent="0.15">
      <c r="A40" s="109"/>
      <c r="B40" s="58"/>
      <c r="C40" s="97" t="s">
        <v>83</v>
      </c>
      <c r="D40" s="97" t="s">
        <v>79</v>
      </c>
      <c r="E40" s="98">
        <v>50000</v>
      </c>
      <c r="F40" s="99">
        <v>2</v>
      </c>
      <c r="G40" s="99" t="s">
        <v>70</v>
      </c>
      <c r="H40" s="99">
        <v>20</v>
      </c>
      <c r="I40" s="100" t="s">
        <v>71</v>
      </c>
      <c r="J40" s="72">
        <f t="shared" ref="J40:J49" si="6">E40*F40*H40</f>
        <v>2000000</v>
      </c>
      <c r="K40" s="103">
        <v>2000000</v>
      </c>
      <c r="L40" s="104"/>
      <c r="M40" s="104"/>
      <c r="N40" s="104"/>
      <c r="O40" s="104"/>
      <c r="P40" s="74">
        <f>SUM(K40:O40)</f>
        <v>2000000</v>
      </c>
      <c r="Q40" s="4"/>
      <c r="R40" s="89"/>
      <c r="S40" s="89"/>
      <c r="T40" s="89"/>
      <c r="U40" s="89"/>
    </row>
    <row r="41" spans="1:21" ht="15" customHeight="1" x14ac:dyDescent="0.15">
      <c r="A41" s="109"/>
      <c r="B41" s="58"/>
      <c r="C41" s="97" t="s">
        <v>64</v>
      </c>
      <c r="D41" s="97" t="s">
        <v>66</v>
      </c>
      <c r="E41" s="98">
        <v>50000</v>
      </c>
      <c r="F41" s="99">
        <v>2</v>
      </c>
      <c r="G41" s="99" t="s">
        <v>70</v>
      </c>
      <c r="H41" s="99">
        <v>15</v>
      </c>
      <c r="I41" s="100" t="s">
        <v>71</v>
      </c>
      <c r="J41" s="72">
        <f t="shared" si="6"/>
        <v>1500000</v>
      </c>
      <c r="K41" s="103">
        <v>1500000</v>
      </c>
      <c r="L41" s="104"/>
      <c r="M41" s="104"/>
      <c r="N41" s="104"/>
      <c r="O41" s="104"/>
      <c r="P41" s="74">
        <f t="shared" ref="P41:P49" si="7">SUM(K41:O41)</f>
        <v>1500000</v>
      </c>
      <c r="Q41" s="4"/>
      <c r="R41" s="89"/>
      <c r="S41" s="89"/>
      <c r="T41" s="89"/>
      <c r="U41" s="89"/>
    </row>
    <row r="42" spans="1:21" ht="15" customHeight="1" x14ac:dyDescent="0.15">
      <c r="A42" s="109"/>
      <c r="B42" s="58"/>
      <c r="C42" s="1"/>
      <c r="D42" s="1"/>
      <c r="E42" s="23">
        <v>0</v>
      </c>
      <c r="F42" s="19">
        <v>0</v>
      </c>
      <c r="G42" s="19"/>
      <c r="H42" s="19">
        <v>1</v>
      </c>
      <c r="I42" s="6"/>
      <c r="J42" s="72">
        <f t="shared" si="6"/>
        <v>0</v>
      </c>
      <c r="K42" s="103"/>
      <c r="L42" s="104"/>
      <c r="M42" s="104"/>
      <c r="N42" s="104"/>
      <c r="O42" s="104"/>
      <c r="P42" s="74">
        <f t="shared" si="7"/>
        <v>0</v>
      </c>
      <c r="Q42" s="4"/>
      <c r="R42" s="89"/>
      <c r="S42" s="89"/>
      <c r="T42" s="89"/>
      <c r="U42" s="89"/>
    </row>
    <row r="43" spans="1:21" ht="15" customHeight="1" x14ac:dyDescent="0.15">
      <c r="A43" s="109"/>
      <c r="B43" s="58"/>
      <c r="C43" s="1"/>
      <c r="D43" s="1"/>
      <c r="E43" s="23">
        <v>0</v>
      </c>
      <c r="F43" s="19">
        <v>0</v>
      </c>
      <c r="G43" s="19"/>
      <c r="H43" s="19">
        <v>1</v>
      </c>
      <c r="I43" s="6"/>
      <c r="J43" s="72">
        <f t="shared" si="6"/>
        <v>0</v>
      </c>
      <c r="K43" s="103"/>
      <c r="L43" s="104"/>
      <c r="M43" s="104"/>
      <c r="N43" s="104"/>
      <c r="O43" s="104"/>
      <c r="P43" s="74">
        <f t="shared" si="7"/>
        <v>0</v>
      </c>
      <c r="Q43" s="4"/>
      <c r="R43" s="89"/>
      <c r="S43" s="89"/>
      <c r="T43" s="89"/>
      <c r="U43" s="89"/>
    </row>
    <row r="44" spans="1:21" ht="15" customHeight="1" x14ac:dyDescent="0.15">
      <c r="A44" s="109"/>
      <c r="B44" s="58"/>
      <c r="C44" s="1"/>
      <c r="D44" s="1"/>
      <c r="E44" s="23">
        <v>0</v>
      </c>
      <c r="F44" s="19">
        <v>0</v>
      </c>
      <c r="G44" s="19"/>
      <c r="H44" s="19">
        <v>1</v>
      </c>
      <c r="I44" s="6"/>
      <c r="J44" s="72">
        <f t="shared" si="6"/>
        <v>0</v>
      </c>
      <c r="K44" s="103"/>
      <c r="L44" s="104"/>
      <c r="M44" s="104"/>
      <c r="N44" s="104"/>
      <c r="O44" s="104"/>
      <c r="P44" s="74">
        <f t="shared" si="7"/>
        <v>0</v>
      </c>
      <c r="Q44" s="4"/>
      <c r="R44" s="89"/>
      <c r="S44" s="89"/>
      <c r="T44" s="89"/>
      <c r="U44" s="89"/>
    </row>
    <row r="45" spans="1:21" ht="15" customHeight="1" x14ac:dyDescent="0.15">
      <c r="A45" s="109"/>
      <c r="B45" s="58"/>
      <c r="C45" s="1"/>
      <c r="D45" s="1"/>
      <c r="E45" s="23">
        <v>0</v>
      </c>
      <c r="F45" s="19">
        <v>0</v>
      </c>
      <c r="G45" s="19"/>
      <c r="H45" s="19">
        <v>1</v>
      </c>
      <c r="I45" s="6"/>
      <c r="J45" s="72">
        <f t="shared" si="6"/>
        <v>0</v>
      </c>
      <c r="K45" s="103"/>
      <c r="L45" s="104"/>
      <c r="M45" s="104"/>
      <c r="N45" s="104"/>
      <c r="O45" s="104"/>
      <c r="P45" s="74">
        <f t="shared" si="7"/>
        <v>0</v>
      </c>
      <c r="Q45" s="4"/>
      <c r="R45" s="89"/>
      <c r="S45" s="89"/>
      <c r="T45" s="89"/>
      <c r="U45" s="89"/>
    </row>
    <row r="46" spans="1:21" ht="15" customHeight="1" x14ac:dyDescent="0.15">
      <c r="A46" s="109"/>
      <c r="B46" s="58"/>
      <c r="C46" s="1"/>
      <c r="D46" s="1"/>
      <c r="E46" s="23">
        <v>0</v>
      </c>
      <c r="F46" s="19">
        <v>0</v>
      </c>
      <c r="G46" s="19"/>
      <c r="H46" s="19">
        <v>1</v>
      </c>
      <c r="I46" s="6"/>
      <c r="J46" s="72">
        <f t="shared" si="6"/>
        <v>0</v>
      </c>
      <c r="K46" s="103"/>
      <c r="L46" s="104"/>
      <c r="M46" s="104"/>
      <c r="N46" s="104"/>
      <c r="O46" s="104"/>
      <c r="P46" s="74">
        <f t="shared" si="7"/>
        <v>0</v>
      </c>
      <c r="Q46" s="4"/>
      <c r="R46" s="89"/>
      <c r="S46" s="89"/>
      <c r="T46" s="89"/>
      <c r="U46" s="89"/>
    </row>
    <row r="47" spans="1:21" ht="15" customHeight="1" x14ac:dyDescent="0.15">
      <c r="A47" s="109"/>
      <c r="B47" s="58"/>
      <c r="C47" s="1"/>
      <c r="D47" s="1"/>
      <c r="E47" s="23">
        <v>0</v>
      </c>
      <c r="F47" s="19">
        <v>0</v>
      </c>
      <c r="G47" s="19"/>
      <c r="H47" s="19">
        <v>1</v>
      </c>
      <c r="I47" s="6"/>
      <c r="J47" s="72">
        <f t="shared" si="6"/>
        <v>0</v>
      </c>
      <c r="K47" s="103"/>
      <c r="L47" s="104"/>
      <c r="M47" s="104"/>
      <c r="N47" s="104"/>
      <c r="O47" s="104"/>
      <c r="P47" s="74">
        <f t="shared" si="7"/>
        <v>0</v>
      </c>
      <c r="Q47" s="4"/>
      <c r="R47" s="89"/>
      <c r="S47" s="89"/>
      <c r="T47" s="89"/>
      <c r="U47" s="89"/>
    </row>
    <row r="48" spans="1:21" ht="15" customHeight="1" x14ac:dyDescent="0.15">
      <c r="A48" s="109"/>
      <c r="B48" s="58"/>
      <c r="C48" s="1"/>
      <c r="D48" s="1"/>
      <c r="E48" s="23">
        <v>0</v>
      </c>
      <c r="F48" s="19">
        <v>0</v>
      </c>
      <c r="G48" s="19"/>
      <c r="H48" s="19">
        <v>1</v>
      </c>
      <c r="I48" s="6"/>
      <c r="J48" s="72">
        <f t="shared" si="6"/>
        <v>0</v>
      </c>
      <c r="K48" s="103"/>
      <c r="L48" s="104"/>
      <c r="M48" s="104"/>
      <c r="N48" s="104"/>
      <c r="O48" s="104"/>
      <c r="P48" s="74">
        <f t="shared" si="7"/>
        <v>0</v>
      </c>
      <c r="Q48" s="4"/>
      <c r="R48" s="89"/>
      <c r="S48" s="89"/>
      <c r="T48" s="89"/>
      <c r="U48" s="89"/>
    </row>
    <row r="49" spans="1:21" ht="15" customHeight="1" x14ac:dyDescent="0.15">
      <c r="A49" s="109"/>
      <c r="B49" s="58"/>
      <c r="C49" s="1"/>
      <c r="D49" s="1"/>
      <c r="E49" s="23">
        <v>0</v>
      </c>
      <c r="F49" s="19">
        <v>0</v>
      </c>
      <c r="G49" s="19"/>
      <c r="H49" s="19">
        <v>1</v>
      </c>
      <c r="I49" s="6"/>
      <c r="J49" s="72">
        <f t="shared" si="6"/>
        <v>0</v>
      </c>
      <c r="K49" s="2"/>
      <c r="L49" s="3"/>
      <c r="M49" s="3"/>
      <c r="N49" s="3"/>
      <c r="O49" s="3"/>
      <c r="P49" s="74">
        <f t="shared" si="7"/>
        <v>0</v>
      </c>
      <c r="Q49" s="4"/>
      <c r="R49" s="89"/>
      <c r="S49" s="89"/>
      <c r="T49" s="89"/>
      <c r="U49" s="89"/>
    </row>
    <row r="50" spans="1:21" ht="15" customHeight="1" thickBot="1" x14ac:dyDescent="0.2">
      <c r="A50" s="110"/>
      <c r="B50" s="24"/>
      <c r="C50" s="15" t="s">
        <v>3</v>
      </c>
      <c r="D50" s="22"/>
      <c r="E50" s="16"/>
      <c r="F50" s="16"/>
      <c r="G50" s="16"/>
      <c r="H50" s="16"/>
      <c r="I50" s="17"/>
      <c r="J50" s="79">
        <f t="shared" ref="J50:O50" si="8">SUM(J40:J49)</f>
        <v>3500000</v>
      </c>
      <c r="K50" s="81">
        <f t="shared" si="8"/>
        <v>3500000</v>
      </c>
      <c r="L50" s="82">
        <f t="shared" si="8"/>
        <v>0</v>
      </c>
      <c r="M50" s="82">
        <f t="shared" si="8"/>
        <v>0</v>
      </c>
      <c r="N50" s="82">
        <f t="shared" si="8"/>
        <v>0</v>
      </c>
      <c r="O50" s="82">
        <f t="shared" si="8"/>
        <v>0</v>
      </c>
      <c r="P50" s="80">
        <f>SUM(K50:O50)</f>
        <v>3500000</v>
      </c>
      <c r="Q50" s="18"/>
      <c r="R50" s="89"/>
      <c r="S50" s="89"/>
      <c r="T50" s="89"/>
      <c r="U50" s="89"/>
    </row>
    <row r="51" spans="1:21" ht="12.75" thickBot="1" x14ac:dyDescent="0.2">
      <c r="A51" s="42"/>
      <c r="B51" s="42"/>
      <c r="C51" s="42"/>
      <c r="D51" s="42"/>
      <c r="E51" s="44"/>
      <c r="F51" s="44"/>
      <c r="G51" s="44"/>
      <c r="H51" s="44"/>
      <c r="I51" s="42"/>
      <c r="J51" s="42"/>
      <c r="K51" s="42"/>
      <c r="L51" s="42"/>
      <c r="M51" s="42"/>
      <c r="N51" s="42"/>
      <c r="O51" s="42"/>
      <c r="P51" s="69"/>
      <c r="Q51" s="42"/>
    </row>
    <row r="52" spans="1:21" ht="12.75" thickBot="1" x14ac:dyDescent="0.2">
      <c r="A52" s="42"/>
      <c r="B52" s="42"/>
      <c r="C52" s="42"/>
      <c r="D52" s="42"/>
      <c r="E52" s="44"/>
      <c r="F52" s="44"/>
      <c r="G52" s="44"/>
      <c r="H52" s="44"/>
      <c r="I52" s="42"/>
      <c r="J52" s="70" t="s">
        <v>42</v>
      </c>
      <c r="K52" s="55">
        <f>$R$1</f>
        <v>6</v>
      </c>
      <c r="L52" s="55">
        <f>K52+1</f>
        <v>7</v>
      </c>
      <c r="M52" s="55">
        <f>L52+1</f>
        <v>8</v>
      </c>
      <c r="N52" s="55">
        <f>M52+1</f>
        <v>9</v>
      </c>
      <c r="O52" s="55">
        <f>N52+1</f>
        <v>10</v>
      </c>
      <c r="P52" s="56" t="s">
        <v>43</v>
      </c>
      <c r="Q52" s="42"/>
    </row>
    <row r="53" spans="1:21" ht="18" customHeight="1" thickBot="1" x14ac:dyDescent="0.2">
      <c r="A53" s="42"/>
      <c r="B53" s="42"/>
      <c r="C53" s="42"/>
      <c r="D53" s="42"/>
      <c r="E53" s="44"/>
      <c r="F53" s="44"/>
      <c r="G53" s="44"/>
      <c r="H53" s="44"/>
      <c r="I53" s="42" t="s">
        <v>45</v>
      </c>
      <c r="J53" s="25">
        <f t="shared" ref="J53:O53" si="9">SUM(J24,J37,J50)</f>
        <v>121920000</v>
      </c>
      <c r="K53" s="25">
        <f t="shared" si="9"/>
        <v>22000000</v>
      </c>
      <c r="L53" s="26">
        <f t="shared" si="9"/>
        <v>25940000</v>
      </c>
      <c r="M53" s="26">
        <f t="shared" si="9"/>
        <v>24660000</v>
      </c>
      <c r="N53" s="26">
        <f t="shared" si="9"/>
        <v>24660000</v>
      </c>
      <c r="O53" s="26">
        <f t="shared" si="9"/>
        <v>24660000</v>
      </c>
      <c r="P53" s="27">
        <f>SUM(K53:O53)</f>
        <v>121920000</v>
      </c>
    </row>
    <row r="54" spans="1:21" ht="18" customHeight="1" thickBot="1" x14ac:dyDescent="0.2">
      <c r="I54" s="31" t="s">
        <v>46</v>
      </c>
      <c r="J54" s="28">
        <f>J53*1.1</f>
        <v>134112000.00000001</v>
      </c>
      <c r="K54" s="28">
        <f>K53*1.1</f>
        <v>24200000.000000004</v>
      </c>
      <c r="L54" s="28">
        <f t="shared" ref="L54:P54" si="10">L53*1.1</f>
        <v>28534000.000000004</v>
      </c>
      <c r="M54" s="28">
        <f t="shared" si="10"/>
        <v>27126000.000000004</v>
      </c>
      <c r="N54" s="28">
        <f t="shared" si="10"/>
        <v>27126000.000000004</v>
      </c>
      <c r="O54" s="28">
        <f t="shared" si="10"/>
        <v>27126000.000000004</v>
      </c>
      <c r="P54" s="29">
        <f t="shared" si="10"/>
        <v>134112000.00000001</v>
      </c>
    </row>
    <row r="55" spans="1:21" x14ac:dyDescent="0.15">
      <c r="K55" s="71"/>
    </row>
  </sheetData>
  <sheetProtection selectLockedCells="1"/>
  <mergeCells count="11">
    <mergeCell ref="C7:D7"/>
    <mergeCell ref="E1:I1"/>
    <mergeCell ref="E2:I2"/>
    <mergeCell ref="E3:I3"/>
    <mergeCell ref="E4:I4"/>
    <mergeCell ref="C6:D6"/>
    <mergeCell ref="C8:D8"/>
    <mergeCell ref="C9:D9"/>
    <mergeCell ref="A13:A24"/>
    <mergeCell ref="A26:A37"/>
    <mergeCell ref="A39:A50"/>
  </mergeCells>
  <phoneticPr fontId="2"/>
  <conditionalFormatting sqref="L3:N3">
    <cfRule type="expression" dxfId="1" priority="2">
      <formula>$R$2=TRUE</formula>
    </cfRule>
  </conditionalFormatting>
  <conditionalFormatting sqref="L4:N4">
    <cfRule type="expression" dxfId="0" priority="1">
      <formula>$R$3=TRUE</formula>
    </cfRule>
  </conditionalFormatting>
  <dataValidations count="3">
    <dataValidation type="list" allowBlank="1" showInputMessage="1" sqref="B14:B23 B27:B36 B40:B49">
      <formula1>$B$6:$B$9</formula1>
    </dataValidation>
    <dataValidation type="list" allowBlank="1" showInputMessage="1" sqref="C14:C23">
      <formula1>$S$14:$S$25</formula1>
    </dataValidation>
    <dataValidation type="list" allowBlank="1" showInputMessage="1" sqref="C27:C36">
      <formula1>$T$14:$T$29</formula1>
    </dataValidation>
  </dataValidations>
  <pageMargins left="0.4" right="0.22" top="0.24" bottom="0.21" header="0.2" footer="0.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771525</xdr:colOff>
                    <xdr:row>2</xdr:row>
                    <xdr:rowOff>19050</xdr:rowOff>
                  </from>
                  <to>
                    <xdr:col>11</xdr:col>
                    <xdr:colOff>76200</xdr:colOff>
                    <xdr:row>3</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771525</xdr:colOff>
                    <xdr:row>3</xdr:row>
                    <xdr:rowOff>19050</xdr:rowOff>
                  </from>
                  <to>
                    <xdr:col>11</xdr:col>
                    <xdr:colOff>76200</xdr:colOff>
                    <xdr:row>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経費入力シート</vt:lpstr>
      <vt:lpstr>【記載例】経費入力シート</vt:lpstr>
      <vt:lpstr>【記載例】経費入力シート!Print_Area</vt:lpstr>
      <vt:lpstr>経費入力シート!Print_Area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宏邦</dc:creator>
  <cp:lastModifiedBy>kono-hirokuni</cp:lastModifiedBy>
  <cp:lastPrinted>2023-08-23T08:58:52Z</cp:lastPrinted>
  <dcterms:created xsi:type="dcterms:W3CDTF">2006-08-24T11:48:23Z</dcterms:created>
  <dcterms:modified xsi:type="dcterms:W3CDTF">2023-08-23T08:59:02Z</dcterms:modified>
</cp:coreProperties>
</file>