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matu-keita\Desktop\"/>
    </mc:Choice>
  </mc:AlternateContent>
  <bookViews>
    <workbookView xWindow="0" yWindow="0" windowWidth="15360" windowHeight="7635"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alcChain>
</file>

<file path=xl/sharedStrings.xml><?xml version="1.0" encoding="utf-8"?>
<sst xmlns="http://schemas.openxmlformats.org/spreadsheetml/2006/main" count="1066" uniqueCount="600">
  <si>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</si>
  <si>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</si>
  <si>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</si>
  <si>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</si>
  <si>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</si>
  <si>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</si>
  <si>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</si>
  <si>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</si>
  <si>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</si>
  <si>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</si>
  <si>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</si>
  <si>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</si>
  <si>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</si>
  <si>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</si>
  <si>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</si>
  <si>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</si>
  <si>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</si>
  <si>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</si>
  <si>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</si>
  <si>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</si>
  <si>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</si>
  <si>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</si>
  <si>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</si>
  <si>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</si>
  <si>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</si>
  <si>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</si>
  <si>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</si>
  <si>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</si>
  <si>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</si>
  <si>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</si>
  <si>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</si>
  <si>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</si>
  <si>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</si>
  <si>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</si>
  <si>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</si>
  <si>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</si>
  <si>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</si>
  <si>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</si>
  <si>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</si>
  <si>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</si>
  <si>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</si>
  <si>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</si>
  <si>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</si>
  <si>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</si>
  <si>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</si>
  <si>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</si>
  <si>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</si>
  <si>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</si>
  <si>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</si>
  <si>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</si>
  <si>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</si>
  <si>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元利償還金</t>
    <phoneticPr fontId="5"/>
  </si>
  <si>
    <t>将来負担額</t>
    <rPh sb="0" eb="2">
      <t>ショウライ</t>
    </rPh>
    <rPh sb="2" eb="4">
      <t>フタン</t>
    </rPh>
    <rPh sb="4" eb="5">
      <t>ガク</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</si>
  <si>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</si>
  <si>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</si>
  <si>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</si>
  <si>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</si>
  <si>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</si>
  <si>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</si>
  <si>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</si>
  <si>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</si>
  <si>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</si>
  <si>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</si>
  <si>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</si>
  <si>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</si>
  <si>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</si>
  <si>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</si>
  <si>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</si>
  <si>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</si>
  <si>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</si>
  <si>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</si>
  <si>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</si>
  <si>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</si>
  <si>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</si>
  <si>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</si>
  <si>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</si>
  <si>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</si>
  <si>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</si>
  <si>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</si>
  <si>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</si>
  <si>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</si>
  <si>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</si>
  <si>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</si>
  <si>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</si>
  <si>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</si>
  <si>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</si>
  <si>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</si>
  <si>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</si>
  <si>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</si>
  <si>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</si>
  <si>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</si>
  <si>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</si>
  <si>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</si>
  <si>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</si>
  <si>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</si>
  <si>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</si>
  <si>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</si>
  <si>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</si>
  <si>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</si>
  <si>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</si>
  <si>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</si>
  <si>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</si>
  <si>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</si>
  <si>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</si>
  <si>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</si>
  <si>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</si>
  <si>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</si>
  <si>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</si>
  <si>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</si>
  <si>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</si>
  <si>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</si>
  <si>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</si>
  <si>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</si>
  <si>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</si>
  <si>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</si>
  <si>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</si>
  <si>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</si>
  <si>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</si>
  <si>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</si>
  <si>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</si>
  <si>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</si>
  <si>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</si>
  <si>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</si>
  <si>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</si>
  <si>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</si>
  <si>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</si>
  <si>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</si>
  <si>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</si>
  <si>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</si>
  <si>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</si>
  <si>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</si>
  <si>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</si>
  <si>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</si>
  <si>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</si>
  <si>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</si>
  <si>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</si>
  <si>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</si>
  <si>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</si>
  <si>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</si>
  <si>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</si>
  <si>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</si>
  <si>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</si>
  <si>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</si>
  <si>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</si>
  <si>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</si>
  <si>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</si>
  <si>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</si>
  <si>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</si>
  <si>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</si>
  <si>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</si>
  <si>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</si>
  <si>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</si>
  <si>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</si>
  <si>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</si>
  <si>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</si>
  <si>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</si>
  <si>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</si>
  <si>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</si>
  <si>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</si>
  <si>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</si>
  <si>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</si>
  <si>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</si>
  <si>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</si>
  <si>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</si>
  <si>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</si>
  <si>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</si>
  <si>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</si>
  <si>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</si>
  <si>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</si>
  <si>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</si>
  <si>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</si>
  <si>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</si>
  <si>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</si>
  <si>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</si>
  <si>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</si>
  <si>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</si>
  <si>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</si>
  <si>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</si>
  <si>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</si>
  <si>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</si>
  <si>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</si>
  <si>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</si>
  <si>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</si>
  <si>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</si>
  <si>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</si>
  <si>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令和元年度</t>
    <phoneticPr fontId="24"/>
  </si>
  <si>
    <t>東京都杉並区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</si>
  <si>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</si>
  <si>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</si>
  <si>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</si>
  <si>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</si>
  <si>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</si>
  <si>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</si>
  <si>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</si>
  <si>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</si>
  <si>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</si>
  <si>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</si>
  <si>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</si>
  <si>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</si>
  <si>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</si>
  <si>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</si>
  <si>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</si>
  <si>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</si>
  <si>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</si>
  <si>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</si>
  <si>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</si>
  <si>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</si>
  <si>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</si>
  <si>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</si>
  <si>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</si>
  <si>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</si>
  <si>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</si>
  <si>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</si>
  <si>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</si>
  <si>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</si>
  <si>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</si>
  <si>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</si>
  <si>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</si>
  <si>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</si>
  <si>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</si>
  <si>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</si>
  <si>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</si>
  <si>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</si>
  <si>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</si>
  <si>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</si>
  <si>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</si>
  <si>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</si>
  <si>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</si>
  <si>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</si>
  <si>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</si>
  <si>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</si>
  <si>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</si>
  <si>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</si>
  <si>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</si>
  <si>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</si>
  <si>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</si>
  <si>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</si>
  <si>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</si>
  <si>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</si>
  <si>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</si>
  <si>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</si>
  <si>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</si>
  <si>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</si>
  <si>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</si>
  <si>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4"/>
  </si>
  <si>
    <t>　自動車税減収補塡特例交付金</t>
    <rPh sb="7" eb="9">
      <t>ホテン</t>
    </rPh>
    <rPh sb="13" eb="14">
      <t>キン</t>
    </rPh>
    <phoneticPr fontId="28"/>
  </si>
  <si>
    <t>目的税</t>
  </si>
  <si>
    <t>前年度繰上充用金</t>
    <phoneticPr fontId="5"/>
  </si>
  <si>
    <t>　軽自動車税減収補塡特例交付金</t>
    <rPh sb="8" eb="10">
      <t>ホテン</t>
    </rPh>
    <phoneticPr fontId="2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</si>
  <si>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</si>
  <si>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</si>
  <si>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</si>
  <si>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</si>
  <si>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</si>
  <si>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</si>
  <si>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</si>
  <si>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</si>
  <si>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</si>
  <si>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</si>
  <si>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</si>
  <si>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</si>
  <si>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</si>
  <si>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</si>
  <si>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　特別交付税</t>
    <phoneticPr fontId="5"/>
  </si>
  <si>
    <t>　　水利地益税等</t>
    <phoneticPr fontId="5"/>
  </si>
  <si>
    <t>義務的経費計</t>
    <rPh sb="0" eb="3">
      <t>ギムテキ</t>
    </rPh>
    <rPh sb="3" eb="5">
      <t>ケイヒ</t>
    </rPh>
    <rPh sb="5" eb="6">
      <t>ケイ</t>
    </rPh>
    <phoneticPr fontId="5"/>
  </si>
  <si>
    <t>　震災復興特別交付税</t>
    <phoneticPr fontId="2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</si>
  <si>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</si>
  <si>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</si>
  <si>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</si>
  <si>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</si>
  <si>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</si>
  <si>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</si>
  <si>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</si>
  <si>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</si>
  <si>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</si>
  <si>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</si>
  <si>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</si>
  <si>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</si>
  <si>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</si>
  <si>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</si>
  <si>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</si>
  <si>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4"/>
  </si>
  <si>
    <t>国庫支出金</t>
  </si>
  <si>
    <t>徴収率
(％)</t>
    <rPh sb="0" eb="2">
      <t>チョウシュウ</t>
    </rPh>
    <rPh sb="2" eb="3">
      <t>リツ</t>
    </rPh>
    <phoneticPr fontId="5"/>
  </si>
  <si>
    <t>現年</t>
    <rPh sb="0" eb="1">
      <t>ゲン</t>
    </rPh>
    <rPh sb="1" eb="2">
      <t>ネン</t>
    </rPh>
    <phoneticPr fontId="5"/>
  </si>
  <si>
    <t>　うち利子</t>
    <phoneticPr fontId="2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</si>
  <si>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</si>
  <si>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</si>
  <si>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</si>
  <si>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</si>
  <si>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</si>
  <si>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</si>
  <si>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</si>
  <si>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</si>
  <si>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</si>
  <si>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</si>
  <si>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</si>
  <si>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</si>
  <si>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</si>
  <si>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</si>
  <si>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</si>
  <si>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</si>
  <si>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</si>
  <si>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</si>
  <si>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</si>
  <si>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</si>
  <si>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</si>
  <si>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</si>
  <si>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</si>
  <si>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</si>
  <si>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</si>
  <si>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</si>
  <si>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</si>
  <si>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</si>
  <si>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</si>
  <si>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</si>
  <si>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</si>
  <si>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</si>
  <si>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</si>
  <si>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</si>
  <si>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</si>
  <si>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</si>
  <si>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</si>
  <si>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</si>
  <si>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</si>
  <si>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</si>
  <si>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</si>
  <si>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</si>
  <si>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</si>
  <si>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</si>
  <si>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</si>
  <si>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</si>
  <si>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</si>
  <si>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</si>
  <si>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</si>
  <si>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</si>
  <si>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</si>
  <si>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</si>
  <si>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</si>
  <si>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</si>
  <si>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東京都杉並区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</si>
  <si>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</si>
  <si>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</si>
  <si>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</si>
  <si>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</si>
  <si>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</si>
  <si>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</si>
  <si>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</si>
  <si>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</si>
  <si>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</si>
  <si>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</si>
  <si>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</si>
  <si>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</si>
  <si>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</si>
  <si>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</si>
  <si>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</si>
  <si>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</si>
  <si>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</si>
  <si>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</si>
  <si>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</si>
  <si>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</si>
  <si>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</si>
  <si>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</si>
  <si>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</si>
  <si>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</si>
  <si>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</si>
  <si>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</si>
  <si>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</si>
  <si>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</si>
  <si>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</si>
  <si>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</si>
  <si>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</si>
  <si>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</si>
  <si>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</si>
  <si>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</si>
  <si>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</si>
  <si>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</si>
  <si>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</si>
  <si>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</si>
  <si>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</si>
  <si>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</si>
  <si>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</si>
  <si>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</si>
  <si>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</si>
  <si>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</si>
  <si>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</si>
  <si>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</si>
  <si>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</si>
  <si>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</si>
  <si>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</si>
  <si>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</si>
  <si>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</si>
  <si>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</si>
  <si>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</si>
  <si>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</si>
  <si>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</si>
  <si>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</si>
  <si>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</si>
  <si>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</si>
  <si>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</si>
  <si>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平成29年度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</si>
  <si>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</si>
  <si>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</si>
  <si>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</si>
  <si>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</si>
  <si>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</si>
  <si>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</si>
  <si>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</si>
  <si>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</si>
  <si>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</si>
  <si>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</si>
  <si>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</si>
  <si>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</si>
  <si>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</si>
  <si>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</si>
  <si>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</si>
  <si>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</si>
  <si>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</si>
  <si>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</si>
  <si>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</si>
  <si>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</si>
  <si>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</si>
  <si>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</si>
  <si>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</si>
  <si>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</si>
  <si>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</si>
  <si>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</si>
  <si>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</si>
  <si>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</si>
  <si>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</si>
  <si>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</si>
  <si>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</si>
  <si>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</si>
  <si>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</si>
  <si>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</si>
  <si>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</si>
  <si>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</si>
  <si>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</si>
  <si>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</si>
  <si>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</si>
  <si>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</si>
  <si>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</si>
  <si>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</si>
  <si>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</si>
  <si>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</si>
  <si>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</si>
  <si>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</si>
  <si>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</si>
  <si>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</si>
  <si>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</si>
  <si>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</si>
  <si>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</si>
  <si>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</si>
  <si>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</si>
  <si>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</si>
  <si>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</si>
  <si>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</si>
  <si>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</si>
  <si>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</si>
  <si>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</si>
  <si>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</si>
  <si>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</si>
  <si>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令和元年度</t>
    <rPh sb="0" eb="3">
      <t>レイワガン</t>
    </rPh>
    <rPh sb="3" eb="5">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</si>
  <si>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</si>
  <si>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</si>
  <si>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</si>
  <si>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</si>
  <si>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</si>
  <si>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</si>
  <si>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</si>
  <si>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</si>
  <si>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</si>
  <si>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</si>
  <si>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</si>
  <si>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</si>
  <si>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</si>
  <si>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</si>
  <si>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</si>
  <si>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</si>
  <si>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</si>
  <si>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</si>
  <si>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</si>
  <si>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</si>
  <si>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</si>
  <si>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</si>
  <si>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</si>
  <si>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</si>
  <si>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</si>
  <si>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</si>
  <si>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</si>
  <si>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</si>
  <si>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</si>
  <si>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</si>
  <si>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</si>
  <si>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</si>
  <si>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</si>
  <si>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</si>
  <si>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</si>
  <si>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</si>
  <si>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</si>
  <si>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</si>
  <si>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</si>
  <si>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</si>
  <si>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</si>
  <si>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</si>
  <si>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</si>
  <si>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</si>
  <si>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</si>
  <si>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</si>
  <si>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</si>
  <si>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</si>
  <si>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</si>
  <si>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</si>
  <si>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</si>
  <si>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</si>
  <si>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</si>
  <si>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</si>
  <si>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</si>
  <si>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</si>
  <si>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</si>
  <si>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</si>
  <si>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</si>
  <si>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</si>
  <si>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</si>
  <si>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</si>
  <si>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</si>
  <si>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</si>
  <si>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</si>
  <si>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</si>
  <si>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</si>
  <si>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</si>
  <si>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</si>
  <si>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</si>
  <si>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</si>
  <si>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</si>
  <si>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</si>
  <si>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</si>
  <si>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</si>
  <si>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</si>
  <si>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一般会計</t>
  </si>
  <si>
    <t>介護保険事業会計</t>
  </si>
  <si>
    <t>国民健康保険事業会計</t>
  </si>
  <si>
    <t>後期高齢者医療事業会計</t>
  </si>
  <si>
    <t>用地会計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</si>
  <si>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</si>
  <si>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</si>
  <si>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</si>
  <si>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</si>
  <si>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</si>
  <si>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</si>
  <si>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</si>
  <si>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</si>
  <si>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</si>
  <si>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</si>
  <si>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</si>
  <si>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</si>
  <si>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</si>
  <si>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</si>
  <si>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</si>
  <si>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t>
    <phoneticPr fontId="2"/>
  </si>
  <si>
    <t>-</t>
    <phoneticPr fontId="2"/>
  </si>
  <si>
    <t>杉並区スポーツ振興財団</t>
    <rPh sb="0" eb="3">
      <t>スギナミク</t>
    </rPh>
    <rPh sb="7" eb="9">
      <t>シンコウ</t>
    </rPh>
    <rPh sb="9" eb="11">
      <t>ザイダン</t>
    </rPh>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</si>
  <si>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</si>
  <si>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</si>
  <si>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</si>
  <si>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</si>
  <si>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</si>
  <si>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</si>
  <si>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8"/>
  </si>
  <si>
    <t>-</t>
    <phoneticPr fontId="18"/>
  </si>
  <si>
    <t>-</t>
    <phoneticPr fontId="18"/>
  </si>
  <si>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</si>
  <si>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</si>
  <si>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</si>
  <si>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</si>
  <si>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</si>
  <si>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</si>
  <si>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</si>
  <si>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</si>
  <si>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</si>
  <si>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</si>
  <si>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</si>
  <si>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</si>
  <si>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</si>
  <si>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</si>
  <si>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</si>
  <si>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</si>
  <si>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</si>
  <si>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</si>
  <si>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</si>
  <si>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</si>
  <si>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</si>
  <si>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</si>
  <si>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</si>
  <si>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</si>
  <si>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</si>
  <si>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</si>
  <si>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r>
      <t>　</t>
    </r>
    <r>
      <rPr>
        <sz val="12"/>
        <color indexed="8"/>
        <rFont val="ＭＳ 明朝"/>
        <family val="1"/>
        <charset val="128"/>
      </rPr>
      <t>将来負担比率について、一般会計等が負担する将来の負担額よりも、将来負担額に充当可能な財源の額が上回るため、将来負担比率は連続して生じていない。
　また、実質公債費比率は、18年度から21年度まで区債の発行を抑制したことや27年度の区債の一部繰上償還などにより、早期健全化基準を大幅に下回っている。
　施設の老朽改築等への対応により、区債発行額は増傾向にあるが、今後も必要な経費の精査を行いつつ、区債発行額の抑制に努め、財政の健全性を確保していく。</t>
    </r>
    <phoneticPr fontId="5"/>
  </si>
  <si>
    <t>　基金と区債をバランスよく活用した行政運営に努めている結果、将来負担比率は連続して生じていない一方で、昭和30年代から40年代にかけて整備された施設を多く保有するため、有形固定資産減価償却率は類似団体よりも高くなっている。
　引き続き杉並区区立施設再編整備計画に基づき、区民ニーズに的確に応えながら、施設の適正化を図っていく。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</si>
</sst>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明朝"/>
      <family val="1"/>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7" fillId="0" borderId="0" applyFont="0" applyFill="0" applyBorder="0" applyAlignment="0" applyProtection="0">
      <alignment vertical="center"/>
    </xf>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Fill="1">
      <alignment vertical="center"/>
    </xf>
    <xf numFmtId="0" fontId="19" fillId="0" borderId="0" xfId="11" applyFont="1" applyBorder="1" applyAlignment="1">
      <alignment horizontal="center"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0" borderId="0" xfId="6" applyFont="1" applyFill="1" applyAlignment="1">
      <alignment vertical="center"/>
    </xf>
    <xf numFmtId="0" fontId="16" fillId="0" borderId="0" xfId="6" applyFill="1" applyAlignment="1" applyProtection="1">
      <alignment vertical="center"/>
      <protection hidden="1"/>
    </xf>
    <xf numFmtId="0" fontId="16" fillId="0" borderId="0" xfId="6" applyFill="1" applyAlignment="1">
      <alignment vertical="center"/>
    </xf>
    <xf numFmtId="0" fontId="16" fillId="0" borderId="0" xfId="6" applyFill="1"/>
    <xf numFmtId="0" fontId="16" fillId="0" borderId="0" xfId="6" applyFill="1" applyProtection="1">
      <protection hidden="1"/>
    </xf>
    <xf numFmtId="0" fontId="1" fillId="0" borderId="41" xfId="16" applyFont="1" applyFill="1" applyBorder="1">
      <alignment vertical="center"/>
    </xf>
    <xf numFmtId="189" fontId="1" fillId="0" borderId="12" xfId="16" applyNumberFormat="1" applyFont="1" applyFill="1" applyBorder="1">
      <alignment vertical="center"/>
    </xf>
    <xf numFmtId="0" fontId="33" fillId="0" borderId="0" xfId="16" applyFont="1" applyFill="1">
      <alignment vertical="center"/>
    </xf>
    <xf numFmtId="0" fontId="1" fillId="0" borderId="31" xfId="16" applyFont="1" applyFill="1" applyBorder="1">
      <alignment vertical="center"/>
    </xf>
    <xf numFmtId="178" fontId="39" fillId="0" borderId="0" xfId="16" applyNumberFormat="1" applyFont="1" applyFill="1">
      <alignment vertical="center"/>
    </xf>
    <xf numFmtId="178" fontId="1" fillId="0" borderId="0" xfId="16" applyNumberFormat="1" applyFont="1" applyFill="1">
      <alignment vertical="center"/>
    </xf>
    <xf numFmtId="179" fontId="1" fillId="0" borderId="0" xfId="17" applyNumberFormat="1" applyFont="1" applyFill="1" applyAlignment="1">
      <alignment vertical="center" wrapText="1"/>
    </xf>
    <xf numFmtId="49" fontId="1" fillId="0" borderId="0" xfId="17" applyNumberFormat="1" applyFont="1" applyFill="1" applyAlignment="1">
      <alignment horizontal="center" vertical="center" wrapText="1"/>
    </xf>
    <xf numFmtId="49" fontId="1" fillId="0" borderId="0" xfId="17" applyNumberFormat="1" applyFont="1" applyFill="1" applyAlignment="1">
      <alignment horizontal="center" vertical="center"/>
    </xf>
    <xf numFmtId="178" fontId="1" fillId="0" borderId="64" xfId="16" applyNumberFormat="1" applyFont="1" applyFill="1" applyBorder="1">
      <alignment vertical="center"/>
    </xf>
    <xf numFmtId="178" fontId="1" fillId="0" borderId="38" xfId="16" applyNumberFormat="1" applyFont="1" applyFill="1" applyBorder="1">
      <alignment vertical="center"/>
    </xf>
    <xf numFmtId="191" fontId="1" fillId="0" borderId="0" xfId="16" applyNumberFormat="1" applyFont="1" applyFill="1">
      <alignment vertical="center"/>
    </xf>
    <xf numFmtId="178" fontId="1" fillId="0" borderId="37" xfId="16" applyNumberFormat="1" applyFont="1" applyFill="1" applyBorder="1">
      <alignment vertical="center"/>
    </xf>
    <xf numFmtId="178" fontId="1" fillId="0" borderId="54" xfId="16" applyNumberFormat="1" applyFont="1" applyFill="1" applyBorder="1">
      <alignment vertical="center"/>
    </xf>
    <xf numFmtId="189" fontId="1" fillId="0" borderId="54" xfId="16" applyNumberFormat="1" applyFont="1" applyFill="1" applyBorder="1">
      <alignment vertical="center"/>
    </xf>
    <xf numFmtId="178" fontId="1" fillId="0" borderId="40" xfId="16" applyNumberFormat="1" applyFont="1" applyFill="1" applyBorder="1">
      <alignment vertical="center"/>
    </xf>
    <xf numFmtId="0" fontId="1" fillId="0" borderId="0" xfId="17" applyFont="1" applyFill="1">
      <alignment vertical="center"/>
    </xf>
    <xf numFmtId="189" fontId="1" fillId="0" borderId="0" xfId="17" applyNumberFormat="1" applyFont="1" applyFill="1">
      <alignment vertical="center"/>
    </xf>
    <xf numFmtId="178" fontId="16" fillId="0" borderId="0" xfId="18" applyNumberFormat="1" applyFill="1" applyAlignment="1">
      <alignment vertical="center"/>
    </xf>
    <xf numFmtId="177" fontId="16" fillId="0" borderId="0" xfId="19" applyNumberFormat="1" applyFill="1" applyAlignment="1">
      <alignment horizontal="right" vertical="center"/>
    </xf>
    <xf numFmtId="187" fontId="16" fillId="0" borderId="0" xfId="19" applyNumberFormat="1" applyFill="1" applyAlignment="1">
      <alignment horizontal="right" vertical="center"/>
    </xf>
    <xf numFmtId="178" fontId="1" fillId="0" borderId="0" xfId="16" applyNumberFormat="1" applyFont="1" applyFill="1" applyAlignment="1">
      <alignment vertical="center" wrapText="1"/>
    </xf>
    <xf numFmtId="178" fontId="16" fillId="0" borderId="0" xfId="18" applyNumberFormat="1" applyFill="1" applyAlignment="1">
      <alignment horizontal="center" vertical="center"/>
    </xf>
    <xf numFmtId="0" fontId="40" fillId="0" borderId="0" xfId="21" applyFont="1" applyFill="1">
      <alignment vertical="center"/>
    </xf>
    <xf numFmtId="180" fontId="1" fillId="0" borderId="0" xfId="16" applyNumberFormat="1" applyFont="1" applyFill="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9" xfId="8" applyFont="1" applyFill="1" applyBorder="1" applyAlignment="1">
      <alignment horizontal="center" vertical="center" shrinkToFit="1"/>
    </xf>
    <xf numFmtId="0" fontId="19" fillId="0" borderId="31" xfId="8" applyFont="1" applyFill="1" applyBorder="1" applyAlignment="1">
      <alignment horizontal="center" vertical="center" shrinkToFit="1"/>
    </xf>
    <xf numFmtId="0" fontId="19" fillId="0" borderId="42" xfId="8" applyFont="1" applyFill="1" applyBorder="1" applyAlignment="1">
      <alignment horizontal="center" vertical="center" shrinkToFit="1"/>
    </xf>
    <xf numFmtId="0" fontId="19" fillId="0" borderId="32" xfId="8" applyFont="1" applyFill="1" applyBorder="1" applyAlignment="1">
      <alignment horizontal="center" vertical="center" shrinkToFit="1"/>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181" fontId="19" fillId="0" borderId="85" xfId="11" applyNumberFormat="1" applyFont="1" applyFill="1" applyBorder="1" applyAlignment="1">
      <alignment horizontal="right" vertical="center" shrinkToFit="1"/>
    </xf>
    <xf numFmtId="0" fontId="19"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6" fillId="0" borderId="0" xfId="6" applyBorder="1" applyAlignment="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38" fontId="38" fillId="0" borderId="102" xfId="20" applyFont="1" applyFill="1" applyBorder="1" applyAlignment="1" applyProtection="1">
      <alignment horizontal="right" vertical="center"/>
      <protection locked="0"/>
    </xf>
    <xf numFmtId="38" fontId="38" fillId="0" borderId="102" xfId="8" applyNumberFormat="1" applyFont="1" applyFill="1" applyBorder="1" applyAlignment="1" applyProtection="1">
      <alignment horizontal="right" vertical="center"/>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38" fontId="38" fillId="0" borderId="101" xfId="20" applyFont="1" applyFill="1" applyBorder="1" applyAlignment="1" applyProtection="1">
      <alignment horizontal="right" vertical="center"/>
      <protection locked="0"/>
    </xf>
    <xf numFmtId="38" fontId="38" fillId="0" borderId="112" xfId="20" applyFont="1" applyFill="1" applyBorder="1" applyAlignment="1" applyProtection="1">
      <alignment horizontal="right" vertical="center"/>
      <protection locked="0"/>
    </xf>
    <xf numFmtId="38" fontId="38" fillId="0" borderId="113" xfId="20" applyFont="1" applyFill="1" applyBorder="1" applyAlignment="1" applyProtection="1">
      <alignment horizontal="right" vertical="center"/>
      <protection locked="0"/>
    </xf>
    <xf numFmtId="38" fontId="38" fillId="0" borderId="120" xfId="20"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protection locked="0"/>
    </xf>
    <xf numFmtId="38" fontId="38" fillId="0" borderId="115" xfId="20" applyFont="1" applyFill="1" applyBorder="1" applyAlignment="1" applyProtection="1">
      <alignment horizontal="right" vertical="center"/>
      <protection locked="0"/>
    </xf>
    <xf numFmtId="38" fontId="38" fillId="0" borderId="116" xfId="20" applyFont="1" applyFill="1" applyBorder="1" applyAlignment="1" applyProtection="1">
      <alignment horizontal="right" vertical="center"/>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21" xfId="8" applyFont="1" applyFill="1" applyBorder="1" applyAlignment="1" applyProtection="1">
      <alignment horizontal="right" vertical="center"/>
      <protection locked="0"/>
    </xf>
    <xf numFmtId="38" fontId="38" fillId="0" borderId="116" xfId="8" applyNumberFormat="1"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shrinkToFit="1"/>
      <protection locked="0"/>
    </xf>
    <xf numFmtId="38" fontId="38" fillId="0" borderId="113" xfId="20" applyFont="1" applyFill="1" applyBorder="1" applyAlignment="1" applyProtection="1">
      <alignment horizontal="right" vertical="center" shrinkToFit="1"/>
      <protection locked="0"/>
    </xf>
    <xf numFmtId="38" fontId="38" fillId="0" borderId="120" xfId="20"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Fill="1" applyAlignment="1">
      <alignment horizontal="center" vertical="center"/>
    </xf>
    <xf numFmtId="187" fontId="1" fillId="0" borderId="0" xfId="17" applyNumberFormat="1" applyFont="1" applyFill="1" applyAlignment="1">
      <alignment horizontal="center" vertical="center" wrapText="1"/>
    </xf>
    <xf numFmtId="187" fontId="1" fillId="0" borderId="34" xfId="17" applyNumberFormat="1" applyFont="1" applyFill="1" applyBorder="1" applyAlignment="1">
      <alignment horizontal="center" vertical="center"/>
    </xf>
    <xf numFmtId="178" fontId="16" fillId="0" borderId="0" xfId="16" applyNumberFormat="1" applyFill="1" applyAlignment="1">
      <alignment horizontal="center" vertical="center"/>
    </xf>
    <xf numFmtId="187" fontId="1" fillId="0" borderId="0" xfId="16" applyNumberFormat="1" applyFont="1" applyFill="1" applyAlignment="1">
      <alignment horizontal="center" vertical="center"/>
    </xf>
    <xf numFmtId="179" fontId="1" fillId="0" borderId="34" xfId="17" applyNumberFormat="1" applyFont="1" applyFill="1" applyBorder="1" applyAlignment="1">
      <alignment horizontal="center" vertical="center" wrapText="1"/>
    </xf>
    <xf numFmtId="0" fontId="1" fillId="0" borderId="34" xfId="16" applyFont="1" applyFill="1" applyBorder="1" applyAlignment="1">
      <alignment horizontal="center" vertical="center"/>
    </xf>
    <xf numFmtId="187" fontId="1" fillId="0" borderId="0" xfId="17" applyNumberFormat="1" applyFont="1" applyFill="1" applyAlignment="1">
      <alignment horizontal="center" vertical="center"/>
    </xf>
    <xf numFmtId="0" fontId="4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Fill="1" applyAlignment="1">
      <alignment horizontal="center" vertical="center" wrapText="1"/>
    </xf>
    <xf numFmtId="0" fontId="1" fillId="0" borderId="39" xfId="16" applyFont="1" applyFill="1" applyBorder="1" applyAlignment="1">
      <alignment horizontal="center" vertical="center"/>
    </xf>
    <xf numFmtId="0" fontId="1" fillId="0" borderId="31" xfId="16" applyFont="1" applyFill="1" applyBorder="1" applyAlignment="1">
      <alignment horizontal="center" vertical="center"/>
    </xf>
    <xf numFmtId="0" fontId="1" fillId="0" borderId="42" xfId="16" applyFont="1" applyFill="1" applyBorder="1" applyAlignment="1">
      <alignment horizontal="center" vertical="center"/>
    </xf>
    <xf numFmtId="0" fontId="42" fillId="0" borderId="41" xfId="16" applyFont="1" applyFill="1" applyBorder="1" applyAlignment="1" applyProtection="1">
      <alignment horizontal="left" vertical="top" wrapText="1"/>
      <protection locked="0"/>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#REF!</c:f>
              <c:strCache>
                <c:ptCount val="1"/>
                <c:pt idx="0">
                  <c:v>#REF!</c:v>
                </c:pt>
              </c:strCache>
            </c:strRef>
          </c:tx>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560-4905-8913-F1485B32AE58}"/>
            </c:ext>
          </c:extLst>
        </c:ser>
        <c:ser>
          <c:idx val="1"/>
          <c:order val="1"/>
          <c:tx>
            <c:strRef>
              <c:f>#REF!</c:f>
              <c:strCache>
                <c:ptCount val="1"/>
                <c:pt idx="0">
                  <c:v>#REF!</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1560-4905-8913-F1485B32AE58}"/>
            </c:ext>
          </c:extLst>
        </c:ser>
        <c:dLbls>
          <c:showLegendKey val="0"/>
          <c:showVal val="0"/>
          <c:showCatName val="0"/>
          <c:showSerName val="0"/>
          <c:showPercent val="0"/>
          <c:showBubbleSize val="0"/>
        </c:dLbls>
        <c:marker val="1"/>
        <c:smooth val="0"/>
        <c:axId val="-1470639648"/>
        <c:axId val="-1472243200"/>
      </c:lineChart>
      <c:catAx>
        <c:axId val="-147063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2243200"/>
        <c:crosses val="autoZero"/>
        <c:auto val="1"/>
        <c:lblAlgn val="ctr"/>
        <c:lblOffset val="100"/>
        <c:tickLblSkip val="1"/>
        <c:tickMarkSkip val="1"/>
        <c:noMultiLvlLbl val="0"/>
      </c:catAx>
      <c:valAx>
        <c:axId val="-1472243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63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#REF!</c:f>
              <c:strCache>
                <c:ptCount val="1"/>
                <c:pt idx="0">
                  <c:v>#REF!</c:v>
                </c:pt>
              </c:strCache>
            </c:strRef>
          </c:tx>
          <c:spPr>
            <a:solidFill>
              <a:srgbClr val="00FFFF"/>
            </a:solidFill>
            <a:ln w="3175">
              <a:solidFill>
                <a:srgbClr val="000000"/>
              </a:solidFill>
              <a:prstDash val="solid"/>
            </a:ln>
          </c:spPr>
          <c:invertIfNegative val="0"/>
          <c:cat>
            <c:strRef>
              <c:f>#REF!</c:f>
            </c: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B7C-46FE-8C29-41225F421B8F}"/>
            </c:ext>
          </c:extLst>
        </c:ser>
        <c:ser>
          <c:idx val="1"/>
          <c:order val="1"/>
          <c:tx>
            <c:strRef>
              <c:f>#REF!</c:f>
              <c:strCache>
                <c:ptCount val="1"/>
                <c:pt idx="0">
                  <c:v>#REF!</c:v>
                </c:pt>
              </c:strCache>
            </c:strRef>
          </c:tx>
          <c:spPr>
            <a:solidFill>
              <a:srgbClr val="FF8080"/>
            </a:solidFill>
            <a:ln w="3175">
              <a:solidFill>
                <a:srgbClr val="000000"/>
              </a:solidFill>
              <a:prstDash val="solid"/>
            </a:ln>
          </c:spPr>
          <c:invertIfNegative val="0"/>
          <c:cat>
            <c:strRef>
              <c:f>#REF!</c:f>
            </c: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B7C-46FE-8C29-41225F421B8F}"/>
            </c:ext>
          </c:extLst>
        </c:ser>
        <c:dLbls>
          <c:showLegendKey val="0"/>
          <c:showVal val="0"/>
          <c:showCatName val="0"/>
          <c:showSerName val="0"/>
          <c:showPercent val="0"/>
          <c:showBubbleSize val="0"/>
        </c:dLbls>
        <c:gapWidth val="250"/>
        <c:overlap val="100"/>
        <c:axId val="-1472249184"/>
        <c:axId val="-1472250816"/>
      </c:barChart>
      <c:lineChart>
        <c:grouping val="standard"/>
        <c:varyColors val="0"/>
        <c:ser>
          <c:idx val="2"/>
          <c:order val="2"/>
          <c:tx>
            <c:strRef>
              <c:f>#REF!</c:f>
              <c:strCache>
                <c:ptCount val="1"/>
                <c:pt idx="0">
                  <c:v>#REF!</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#REF!</c:f>
            </c:strRef>
          </c:cat>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BB7C-46FE-8C29-41225F421B8F}"/>
            </c:ext>
          </c:extLst>
        </c:ser>
        <c:dLbls>
          <c:showLegendKey val="0"/>
          <c:showVal val="0"/>
          <c:showCatName val="0"/>
          <c:showSerName val="0"/>
          <c:showPercent val="0"/>
          <c:showBubbleSize val="0"/>
        </c:dLbls>
        <c:marker val="1"/>
        <c:smooth val="0"/>
        <c:axId val="-1472249184"/>
        <c:axId val="-1472250816"/>
      </c:lineChart>
      <c:catAx>
        <c:axId val="-14722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2250816"/>
        <c:crosses val="autoZero"/>
        <c:auto val="1"/>
        <c:lblAlgn val="ctr"/>
        <c:lblOffset val="100"/>
        <c:tickLblSkip val="1"/>
        <c:tickMarkSkip val="1"/>
        <c:noMultiLvlLbl val="0"/>
      </c:catAx>
      <c:valAx>
        <c:axId val="-147225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2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#REF!</c:f>
              <c:strCache>
                <c:ptCount val="1"/>
                <c:pt idx="0">
                  <c:v>#REF!</c:v>
                </c:pt>
              </c:strCache>
            </c:strRef>
          </c:tx>
          <c:spPr>
            <a:solidFill>
              <a:srgbClr val="00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DB8-4C00-8FE9-2EC0337DE3DB}"/>
            </c:ext>
          </c:extLst>
        </c:ser>
        <c:ser>
          <c:idx val="1"/>
          <c:order val="1"/>
          <c:tx>
            <c:strRef>
              <c:f>#REF!</c:f>
              <c:strCache>
                <c:ptCount val="1"/>
                <c:pt idx="0">
                  <c:v>#REF!</c:v>
                </c:pt>
              </c:strCache>
            </c:strRef>
          </c:tx>
          <c:spPr>
            <a:solidFill>
              <a:srgbClr val="FF0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CDB8-4C00-8FE9-2EC0337DE3DB}"/>
            </c:ext>
          </c:extLst>
        </c:ser>
        <c:ser>
          <c:idx val="2"/>
          <c:order val="2"/>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CDB8-4C00-8FE9-2EC0337DE3DB}"/>
            </c:ext>
          </c:extLst>
        </c:ser>
        <c:ser>
          <c:idx val="3"/>
          <c:order val="3"/>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CDB8-4C00-8FE9-2EC0337DE3DB}"/>
            </c:ext>
          </c:extLst>
        </c:ser>
        <c:ser>
          <c:idx val="4"/>
          <c:order val="4"/>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DB8-4C00-8FE9-2EC0337DE3DB}"/>
            </c:ext>
          </c:extLst>
        </c:ser>
        <c:ser>
          <c:idx val="5"/>
          <c:order val="5"/>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CDB8-4C00-8FE9-2EC0337DE3DB}"/>
            </c:ext>
          </c:extLst>
        </c:ser>
        <c:ser>
          <c:idx val="6"/>
          <c:order val="6"/>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CDB8-4C00-8FE9-2EC0337DE3DB}"/>
            </c:ext>
          </c:extLst>
        </c:ser>
        <c:ser>
          <c:idx val="7"/>
          <c:order val="7"/>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CDB8-4C00-8FE9-2EC0337DE3DB}"/>
            </c:ext>
          </c:extLst>
        </c:ser>
        <c:ser>
          <c:idx val="8"/>
          <c:order val="8"/>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CDB8-4C00-8FE9-2EC0337DE3DB}"/>
            </c:ext>
          </c:extLst>
        </c:ser>
        <c:ser>
          <c:idx val="9"/>
          <c:order val="9"/>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CDB8-4C00-8FE9-2EC0337DE3DB}"/>
            </c:ext>
          </c:extLst>
        </c:ser>
        <c:dLbls>
          <c:showLegendKey val="0"/>
          <c:showVal val="0"/>
          <c:showCatName val="0"/>
          <c:showSerName val="0"/>
          <c:showPercent val="0"/>
          <c:showBubbleSize val="0"/>
        </c:dLbls>
        <c:gapWidth val="150"/>
        <c:overlap val="100"/>
        <c:axId val="-1472246464"/>
        <c:axId val="-1472254624"/>
      </c:barChart>
      <c:catAx>
        <c:axId val="-14722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2254624"/>
        <c:crosses val="autoZero"/>
        <c:auto val="1"/>
        <c:lblAlgn val="ctr"/>
        <c:lblOffset val="100"/>
        <c:tickLblSkip val="1"/>
        <c:tickMarkSkip val="1"/>
        <c:noMultiLvlLbl val="0"/>
      </c:catAx>
      <c:valAx>
        <c:axId val="-147225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24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74F-488E-9F8D-20FB08450B9B}"/>
            </c:ext>
          </c:extLst>
        </c:ser>
        <c:ser>
          <c:idx val="1"/>
          <c:order val="1"/>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74F-488E-9F8D-20FB08450B9B}"/>
            </c:ext>
          </c:extLst>
        </c:ser>
        <c:ser>
          <c:idx val="2"/>
          <c:order val="2"/>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74F-488E-9F8D-20FB08450B9B}"/>
            </c:ext>
          </c:extLst>
        </c:ser>
        <c:ser>
          <c:idx val="3"/>
          <c:order val="3"/>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74F-488E-9F8D-20FB08450B9B}"/>
            </c:ext>
          </c:extLst>
        </c:ser>
        <c:ser>
          <c:idx val="4"/>
          <c:order val="4"/>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74F-488E-9F8D-20FB08450B9B}"/>
            </c:ext>
          </c:extLst>
        </c:ser>
        <c:ser>
          <c:idx val="5"/>
          <c:order val="5"/>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274F-488E-9F8D-20FB08450B9B}"/>
            </c:ext>
          </c:extLst>
        </c:ser>
        <c:ser>
          <c:idx val="6"/>
          <c:order val="6"/>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274F-488E-9F8D-20FB08450B9B}"/>
            </c:ext>
          </c:extLst>
        </c:ser>
        <c:ser>
          <c:idx val="7"/>
          <c:order val="7"/>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274F-488E-9F8D-20FB08450B9B}"/>
            </c:ext>
          </c:extLst>
        </c:ser>
        <c:dLbls>
          <c:showLegendKey val="0"/>
          <c:showVal val="0"/>
          <c:showCatName val="0"/>
          <c:showSerName val="0"/>
          <c:showPercent val="0"/>
          <c:showBubbleSize val="0"/>
        </c:dLbls>
        <c:gapWidth val="100"/>
        <c:overlap val="100"/>
        <c:axId val="-1472256256"/>
        <c:axId val="-1472253536"/>
      </c:barChart>
      <c:lineChart>
        <c:grouping val="standard"/>
        <c:varyColors val="0"/>
        <c:ser>
          <c:idx val="8"/>
          <c:order val="8"/>
          <c:tx>
            <c:strRef>
              <c:f>#REF!</c:f>
              <c:strCache>
                <c:ptCount val="1"/>
                <c:pt idx="0">
                  <c:v>#REF!</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#REF!</c:f>
            </c:multiLvlStrRef>
          </c:cat>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8-274F-488E-9F8D-20FB08450B9B}"/>
            </c:ext>
          </c:extLst>
        </c:ser>
        <c:dLbls>
          <c:showLegendKey val="0"/>
          <c:showVal val="0"/>
          <c:showCatName val="0"/>
          <c:showSerName val="0"/>
          <c:showPercent val="0"/>
          <c:showBubbleSize val="0"/>
        </c:dLbls>
        <c:marker val="1"/>
        <c:smooth val="0"/>
        <c:axId val="-1472256256"/>
        <c:axId val="-1472253536"/>
      </c:lineChart>
      <c:catAx>
        <c:axId val="-14722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2253536"/>
        <c:crosses val="autoZero"/>
        <c:auto val="1"/>
        <c:lblAlgn val="ctr"/>
        <c:lblOffset val="100"/>
        <c:tickLblSkip val="1"/>
        <c:tickMarkSkip val="1"/>
        <c:noMultiLvlLbl val="0"/>
      </c:catAx>
      <c:valAx>
        <c:axId val="-14722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25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#REF!</c:f>
              <c:strCache>
                <c:ptCount val="1"/>
                <c:pt idx="0">
                  <c:v>#REF!</c:v>
                </c:pt>
              </c:strCache>
            </c:strRef>
          </c:tx>
          <c:spPr>
            <a:solidFill>
              <a:srgbClr val="FFCC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289-4458-91CD-A14F61CA5779}"/>
            </c:ext>
          </c:extLst>
        </c:ser>
        <c:ser>
          <c:idx val="1"/>
          <c:order val="1"/>
          <c:tx>
            <c:strRef>
              <c:f>#REF!</c:f>
              <c:strCache>
                <c:ptCount val="1"/>
                <c:pt idx="0">
                  <c:v>#REF!</c:v>
                </c:pt>
              </c:strCache>
            </c:strRef>
          </c:tx>
          <c:spPr>
            <a:solidFill>
              <a:srgbClr val="00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289-4458-91CD-A14F61CA5779}"/>
            </c:ext>
          </c:extLst>
        </c:ser>
        <c:ser>
          <c:idx val="2"/>
          <c:order val="2"/>
          <c:tx>
            <c:strRef>
              <c:f>#REF!</c:f>
              <c:strCache>
                <c:ptCount val="1"/>
                <c:pt idx="0">
                  <c:v>#REF!</c:v>
                </c:pt>
              </c:strCache>
            </c:strRef>
          </c:tx>
          <c:spPr>
            <a:solidFill>
              <a:srgbClr val="FF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289-4458-91CD-A14F61CA5779}"/>
            </c:ext>
          </c:extLst>
        </c:ser>
        <c:ser>
          <c:idx val="3"/>
          <c:order val="3"/>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289-4458-91CD-A14F61CA5779}"/>
            </c:ext>
          </c:extLst>
        </c:ser>
        <c:ser>
          <c:idx val="4"/>
          <c:order val="4"/>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289-4458-91CD-A14F61CA5779}"/>
            </c:ext>
          </c:extLst>
        </c:ser>
        <c:ser>
          <c:idx val="5"/>
          <c:order val="5"/>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2289-4458-91CD-A14F61CA5779}"/>
            </c:ext>
          </c:extLst>
        </c:ser>
        <c:ser>
          <c:idx val="6"/>
          <c:order val="6"/>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2289-4458-91CD-A14F61CA5779}"/>
            </c:ext>
          </c:extLst>
        </c:ser>
        <c:ser>
          <c:idx val="7"/>
          <c:order val="7"/>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2289-4458-91CD-A14F61CA5779}"/>
            </c:ext>
          </c:extLst>
        </c:ser>
        <c:ser>
          <c:idx val="8"/>
          <c:order val="8"/>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2289-4458-91CD-A14F61CA5779}"/>
            </c:ext>
          </c:extLst>
        </c:ser>
        <c:ser>
          <c:idx val="9"/>
          <c:order val="9"/>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2289-4458-91CD-A14F61CA5779}"/>
            </c:ext>
          </c:extLst>
        </c:ser>
        <c:ser>
          <c:idx val="10"/>
          <c:order val="10"/>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2289-4458-91CD-A14F61CA5779}"/>
            </c:ext>
          </c:extLst>
        </c:ser>
        <c:dLbls>
          <c:showLegendKey val="0"/>
          <c:showVal val="0"/>
          <c:showCatName val="0"/>
          <c:showSerName val="0"/>
          <c:showPercent val="0"/>
          <c:showBubbleSize val="0"/>
        </c:dLbls>
        <c:gapWidth val="100"/>
        <c:overlap val="100"/>
        <c:axId val="-1472257344"/>
        <c:axId val="-1472249728"/>
      </c:barChart>
      <c:lineChart>
        <c:grouping val="standard"/>
        <c:varyColors val="0"/>
        <c:ser>
          <c:idx val="11"/>
          <c:order val="11"/>
          <c:tx>
            <c:strRef>
              <c:f>#REF!</c:f>
              <c:strCache>
                <c:ptCount val="1"/>
                <c:pt idx="0">
                  <c:v>#REF!</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#REF!</c:f>
            </c:multiLvlStrRef>
          </c:cat>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B-2289-4458-91CD-A14F61CA5779}"/>
            </c:ext>
          </c:extLst>
        </c:ser>
        <c:dLbls>
          <c:showLegendKey val="0"/>
          <c:showVal val="0"/>
          <c:showCatName val="0"/>
          <c:showSerName val="0"/>
          <c:showPercent val="0"/>
          <c:showBubbleSize val="0"/>
        </c:dLbls>
        <c:marker val="1"/>
        <c:smooth val="0"/>
        <c:axId val="-1472257344"/>
        <c:axId val="-1472249728"/>
      </c:lineChart>
      <c:catAx>
        <c:axId val="-14722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2249728"/>
        <c:crosses val="autoZero"/>
        <c:auto val="1"/>
        <c:lblAlgn val="ctr"/>
        <c:lblOffset val="100"/>
        <c:tickLblSkip val="1"/>
        <c:tickMarkSkip val="1"/>
        <c:noMultiLvlLbl val="0"/>
      </c:catAx>
      <c:valAx>
        <c:axId val="-147224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2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#REF!</c:f>
              <c:strCache>
                <c:ptCount val="1"/>
                <c:pt idx="0">
                  <c:v>#REF!</c:v>
                </c:pt>
              </c:strCache>
            </c:strRef>
          </c:tx>
          <c:spPr>
            <a:pattFill prst="pct70">
              <a:fgClr>
                <a:srgbClr val="843C0C"/>
              </a:fgClr>
              <a:bgClr>
                <a:schemeClr val="bg1"/>
              </a:bgClr>
            </a:pattFill>
            <a:ln w="3175">
              <a:noFill/>
              <a:prstDash val="solid"/>
            </a:ln>
          </c:spPr>
          <c:invertIfNegative val="0"/>
          <c:cat>
            <c:strRef>
              <c:f>#REF!</c:f>
            </c: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518-4020-A73B-B90BC6C3C0FB}"/>
            </c:ext>
          </c:extLst>
        </c:ser>
        <c:ser>
          <c:idx val="0"/>
          <c:order val="1"/>
          <c:tx>
            <c:strRef>
              <c:f>#REF!</c:f>
              <c:strCache>
                <c:ptCount val="1"/>
                <c:pt idx="0">
                  <c:v>#REF!</c:v>
                </c:pt>
              </c:strCache>
            </c:strRef>
          </c:tx>
          <c:spPr>
            <a:pattFill prst="smGrid">
              <a:fgClr>
                <a:srgbClr val="FF66CC"/>
              </a:fgClr>
              <a:bgClr>
                <a:schemeClr val="bg1"/>
              </a:bgClr>
            </a:pattFill>
            <a:ln w="3175">
              <a:noFill/>
              <a:prstDash val="solid"/>
            </a:ln>
          </c:spPr>
          <c:invertIfNegative val="0"/>
          <c:cat>
            <c:strRef>
              <c:f>#REF!</c:f>
            </c: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518-4020-A73B-B90BC6C3C0FB}"/>
            </c:ext>
          </c:extLst>
        </c:ser>
        <c:ser>
          <c:idx val="1"/>
          <c:order val="2"/>
          <c:tx>
            <c:strRef>
              <c:f>#REF!</c:f>
              <c:strCache>
                <c:ptCount val="1"/>
                <c:pt idx="0">
                  <c:v>#REF!</c:v>
                </c:pt>
              </c:strCache>
            </c:strRef>
          </c:tx>
          <c:spPr>
            <a:solidFill>
              <a:srgbClr val="2E75B6"/>
            </a:solidFill>
            <a:ln>
              <a:noFill/>
            </a:ln>
          </c:spPr>
          <c:invertIfNegative val="0"/>
          <c:cat>
            <c:strRef>
              <c:f>#REF!</c:f>
            </c:strRef>
          </c:cat>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518-4020-A73B-B90BC6C3C0FB}"/>
            </c:ext>
          </c:extLst>
        </c:ser>
        <c:dLbls>
          <c:showLegendKey val="0"/>
          <c:showVal val="0"/>
          <c:showCatName val="0"/>
          <c:showSerName val="0"/>
          <c:showPercent val="0"/>
          <c:showBubbleSize val="0"/>
        </c:dLbls>
        <c:gapWidth val="120"/>
        <c:overlap val="100"/>
        <c:axId val="-1472248640"/>
        <c:axId val="-1472250272"/>
      </c:barChart>
      <c:catAx>
        <c:axId val="-14722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2250272"/>
        <c:crosses val="autoZero"/>
        <c:auto val="1"/>
        <c:lblAlgn val="ctr"/>
        <c:lblOffset val="100"/>
        <c:tickLblSkip val="1"/>
        <c:tickMarkSkip val="1"/>
        <c:noMultiLvlLbl val="0"/>
      </c:catAx>
      <c:valAx>
        <c:axId val="-1472250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22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9E-4B4C-9C29-1084EAFE80B3}"/>
                </c:ext>
                <c:ext xmlns:c15="http://schemas.microsoft.com/office/drawing/2012/chart" uri="{CE6537A1-D6FC-4f65-9D91-7224C49458BB}">
                  <c15:dlblFieldTable>
                    <c15:dlblFTEntry>
                      <c15:txfldGUID>{38F55E0D-9BCF-4837-A27E-5BD7E5CF2AF7}</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9E-4B4C-9C29-1084EAFE80B3}"/>
                </c:ext>
                <c:ext xmlns:c15="http://schemas.microsoft.com/office/drawing/2012/chart" uri="{CE6537A1-D6FC-4f65-9D91-7224C49458BB}">
                  <c15:dlblFieldTable>
                    <c15:dlblFTEntry>
                      <c15:txfldGUID>{2ACF429B-CB43-4B37-8E05-5A2EFAA91139}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9E-4B4C-9C29-1084EAFE80B3}"/>
                </c:ext>
                <c:ext xmlns:c15="http://schemas.microsoft.com/office/drawing/2012/chart" uri="{CE6537A1-D6FC-4f65-9D91-7224C49458BB}">
                  <c15:dlblFieldTable>
                    <c15:dlblFTEntry>
                      <c15:txfldGUID>{9DFEC2FC-A2B8-4401-AF02-0EB1A85BC722}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9E-4B4C-9C29-1084EAFE80B3}"/>
                </c:ext>
                <c:ext xmlns:c15="http://schemas.microsoft.com/office/drawing/2012/chart" uri="{CE6537A1-D6FC-4f65-9D91-7224C49458BB}">
                  <c15:dlblFieldTable>
                    <c15:dlblFTEntry>
                      <c15:txfldGUID>{F7579AEC-5730-4C10-A3D9-D81EECBC554C}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9E-4B4C-9C29-1084EAFE80B3}"/>
                </c:ext>
                <c:ext xmlns:c15="http://schemas.microsoft.com/office/drawing/2012/chart" uri="{CE6537A1-D6FC-4f65-9D91-7224C49458BB}">
                  <c15:dlblFieldTable>
                    <c15:dlblFTEntry>
                      <c15:txfldGUID>{4FD3725D-6C33-4AE6-8990-A2ACD4F2FA0C}</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9E-4B4C-9C29-1084EAFE80B3}"/>
                </c:ext>
                <c:ext xmlns:c15="http://schemas.microsoft.com/office/drawing/2012/chart" uri="{CE6537A1-D6FC-4f65-9D91-7224C49458BB}">
                  <c15:dlblFieldTable>
                    <c15:dlblFTEntry>
                      <c15:txfldGUID>{5F6ACF54-0951-4165-998F-36816E595E7C}</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9E-4B4C-9C29-1084EAFE80B3}"/>
                </c:ext>
                <c:ext xmlns:c15="http://schemas.microsoft.com/office/drawing/2012/chart" uri="{CE6537A1-D6FC-4f65-9D91-7224C49458BB}">
                  <c15:dlblFieldTable>
                    <c15:dlblFTEntry>
                      <c15:txfldGUID>{FD1CAE64-95D6-4089-BD3C-FD828F619177}</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9E-4B4C-9C29-1084EAFE80B3}"/>
                </c:ext>
                <c:ext xmlns:c15="http://schemas.microsoft.com/office/drawing/2012/chart" uri="{CE6537A1-D6FC-4f65-9D91-7224C49458BB}">
                  <c15:dlblFieldTable>
                    <c15:dlblFTEntry>
                      <c15:txfldGUID>{E75AC2B5-26B9-492A-8F03-F0625FAC718B}</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9E-4B4C-9C29-1084EAFE80B3}"/>
                </c:ext>
                <c:ext xmlns:c15="http://schemas.microsoft.com/office/drawing/2012/chart" uri="{CE6537A1-D6FC-4f65-9D91-7224C49458BB}">
                  <c15:dlblFieldTable>
                    <c15:dlblFTEntry>
                      <c15:txfldGUID>{91FF4067-B5CE-4C24-9419-4FBBF4707D1A}</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62.1</c:v>
                </c:pt>
                <c:pt idx="8">
                  <c:v>63.1</c:v>
                </c:pt>
                <c:pt idx="16">
                  <c:v>62.7</c:v>
                </c:pt>
                <c:pt idx="24">
                  <c:v>62.3</c:v>
                </c:pt>
                <c:pt idx="32">
                  <c:v>61.3</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419E-4B4C-9C29-1084EAFE80B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9E-4B4C-9C29-1084EAFE80B3}"/>
                </c:ext>
                <c:ext xmlns:c15="http://schemas.microsoft.com/office/drawing/2012/chart" uri="{CE6537A1-D6FC-4f65-9D91-7224C49458BB}">
                  <c15:layout/>
                  <c15:dlblFieldTable>
                    <c15:dlblFTEntry>
                      <c15:txfldGUID>{6DFF053B-6B72-428C-A1A7-E398CD57185A}</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9E-4B4C-9C29-1084EAFE80B3}"/>
                </c:ext>
                <c:ext xmlns:c15="http://schemas.microsoft.com/office/drawing/2012/chart" uri="{CE6537A1-D6FC-4f65-9D91-7224C49458BB}">
                  <c15:dlblFieldTable>
                    <c15:dlblFTEntry>
                      <c15:txfldGUID>{320E51B6-706E-433E-975C-25CD2F099128}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9E-4B4C-9C29-1084EAFE80B3}"/>
                </c:ext>
                <c:ext xmlns:c15="http://schemas.microsoft.com/office/drawing/2012/chart" uri="{CE6537A1-D6FC-4f65-9D91-7224C49458BB}">
                  <c15:dlblFieldTable>
                    <c15:dlblFTEntry>
                      <c15:txfldGUID>{F68B3AA7-72A2-4889-B60C-C38C956AC3BA}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9E-4B4C-9C29-1084EAFE80B3}"/>
                </c:ext>
                <c:ext xmlns:c15="http://schemas.microsoft.com/office/drawing/2012/chart" uri="{CE6537A1-D6FC-4f65-9D91-7224C49458BB}">
                  <c15:dlblFieldTable>
                    <c15:dlblFTEntry>
                      <c15:txfldGUID>{2AE09805-65CC-4C1B-8AB1-E601475BF389}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9E-4B4C-9C29-1084EAFE80B3}"/>
                </c:ext>
                <c:ext xmlns:c15="http://schemas.microsoft.com/office/drawing/2012/chart" uri="{CE6537A1-D6FC-4f65-9D91-7224C49458BB}">
                  <c15:dlblFieldTable>
                    <c15:dlblFTEntry>
                      <c15:txfldGUID>{BD1120B8-9A8A-410E-AAF6-4882CC4BA1F4}</c15:txfldGUID>
                      <c15:f>#REF!</c15:f>
                      <c15:dlblFieldTableCache>
                        <c:ptCount val="1"/>
                        <c:pt idx="0">
                          <c:v>#REF!</c:v>
                        </c:pt>
                      </c15:dlblFieldTableCache>
                    </c15:dlblFTEntry>
                  </c15:dlblFieldTable>
                  <c15:showDataLabelsRange val="0"/>
                </c:ext>
              </c:extLst>
            </c:dLbl>
            <c:dLbl>
              <c:idx val="8"/>
              <c:layout>
                <c:manualLayout>
                  <c:x val="-3.6474124743029766E-2"/>
                  <c:y val="-6.4739042105865174E-2"/>
                </c:manualLayout>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9E-4B4C-9C29-1084EAFE80B3}"/>
                </c:ext>
                <c:ext xmlns:c15="http://schemas.microsoft.com/office/drawing/2012/chart" uri="{CE6537A1-D6FC-4f65-9D91-7224C49458BB}">
                  <c15:layout/>
                  <c15:dlblFieldTable>
                    <c15:dlblFTEntry>
                      <c15:txfldGUID>{49496CCA-CB40-4F52-BCCF-81CC10B3C8CD}</c15:txfldGUID>
                      <c15:f>[1]公会計指標分析・財政指標組合せ分析表!$BX$50</c15:f>
                      <c15:dlblFieldTableCache>
                        <c:ptCount val="1"/>
                        <c:pt idx="0">
                          <c:v>H28</c:v>
                        </c:pt>
                      </c15:dlblFieldTableCache>
                    </c15:dlblFTEntry>
                  </c15:dlblFieldTable>
                  <c15:showDataLabelsRange val="0"/>
                </c:ext>
              </c:extLst>
            </c:dLbl>
            <c:dLbl>
              <c:idx val="16"/>
              <c:layout>
                <c:manualLayout>
                  <c:x val="-2.781627619611491E-2"/>
                  <c:y val="-6.4739042105865174E-2"/>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9E-4B4C-9C29-1084EAFE80B3}"/>
                </c:ext>
                <c:ext xmlns:c15="http://schemas.microsoft.com/office/drawing/2012/chart" uri="{CE6537A1-D6FC-4f65-9D91-7224C49458BB}">
                  <c15:layout/>
                  <c15:dlblFieldTable>
                    <c15:dlblFTEntry>
                      <c15:txfldGUID>{FFCF154E-02E1-4D2F-B3D5-6F2621D3E419}</c15:txfldGUID>
                      <c15:f>[1]公会計指標分析・財政指標組合せ分析表!$CF$50</c15:f>
                      <c15:dlblFieldTableCache>
                        <c:ptCount val="1"/>
                        <c:pt idx="0">
                          <c:v>H29</c:v>
                        </c:pt>
                      </c15:dlblFieldTableCache>
                    </c15:dlblFTEntry>
                  </c15:dlblFieldTable>
                  <c15:showDataLabelsRange val="0"/>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9E-4B4C-9C29-1084EAFE80B3}"/>
                </c:ext>
                <c:ext xmlns:c15="http://schemas.microsoft.com/office/drawing/2012/chart" uri="{CE6537A1-D6FC-4f65-9D91-7224C49458BB}">
                  <c15:layout/>
                  <c15:dlblFieldTable>
                    <c15:dlblFTEntry>
                      <c15:txfldGUID>{9A584F6F-707A-4010-B9DF-8230BBB50077}</c15:txfldGUID>
                      <c15:f>[1]公会計指標分析・財政指標組合せ分析表!$CN$50</c15:f>
                      <c15:dlblFieldTableCache>
                        <c:ptCount val="1"/>
                        <c:pt idx="0">
                          <c:v>H30</c:v>
                        </c:pt>
                      </c15:dlblFieldTableCache>
                    </c15:dlblFTEntry>
                  </c15:dlblFieldTable>
                  <c15:showDataLabelsRange val="0"/>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9E-4B4C-9C29-1084EAFE80B3}"/>
                </c:ext>
                <c:ext xmlns:c15="http://schemas.microsoft.com/office/drawing/2012/chart" uri="{CE6537A1-D6FC-4f65-9D91-7224C49458BB}">
                  <c15:layout/>
                  <c15:dlblFieldTable>
                    <c15:dlblFTEntry>
                      <c15:txfldGUID>{A8801221-79DB-4B61-B2C2-AC3204690B61}</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60.2</c:v>
                </c:pt>
                <c:pt idx="8">
                  <c:v>56.8</c:v>
                </c:pt>
                <c:pt idx="16">
                  <c:v>56.9</c:v>
                </c:pt>
                <c:pt idx="24">
                  <c:v>57.7</c:v>
                </c:pt>
                <c:pt idx="32">
                  <c:v>56.3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19E-4B4C-9C29-1084EAFE80B3}"/>
            </c:ext>
          </c:extLst>
        </c:ser>
        <c:dLbls>
          <c:showLegendKey val="0"/>
          <c:showVal val="1"/>
          <c:showCatName val="0"/>
          <c:showSerName val="0"/>
          <c:showPercent val="0"/>
          <c:showBubbleSize val="0"/>
        </c:dLbls>
        <c:axId val="-1472252992"/>
        <c:axId val="-1472248096"/>
      </c:scatterChart>
      <c:valAx>
        <c:axId val="-1472252992"/>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248096"/>
        <c:crosses val="autoZero"/>
        <c:crossBetween val="midCat"/>
      </c:valAx>
      <c:valAx>
        <c:axId val="-1472248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25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0A-49AA-B1EF-09ADFD76EB7B}"/>
                </c:ext>
                <c:ext xmlns:c15="http://schemas.microsoft.com/office/drawing/2012/chart" uri="{CE6537A1-D6FC-4f65-9D91-7224C49458BB}">
                  <c15:dlblFieldTable>
                    <c15:dlblFTEntry>
                      <c15:txfldGUID>{5FCB8A5A-0154-4072-977D-1CBE0F337D64}</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0A-49AA-B1EF-09ADFD76EB7B}"/>
                </c:ext>
                <c:ext xmlns:c15="http://schemas.microsoft.com/office/drawing/2012/chart" uri="{CE6537A1-D6FC-4f65-9D91-7224C49458BB}">
                  <c15:dlblFieldTable>
                    <c15:dlblFTEntry>
                      <c15:txfldGUID>{CF6F8A76-C9B0-4684-ACA5-C1A828B2A5B8}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0A-49AA-B1EF-09ADFD76EB7B}"/>
                </c:ext>
                <c:ext xmlns:c15="http://schemas.microsoft.com/office/drawing/2012/chart" uri="{CE6537A1-D6FC-4f65-9D91-7224C49458BB}">
                  <c15:dlblFieldTable>
                    <c15:dlblFTEntry>
                      <c15:txfldGUID>{17FAF259-7983-4D97-A1DF-3980B1C2F8DC}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0A-49AA-B1EF-09ADFD76EB7B}"/>
                </c:ext>
                <c:ext xmlns:c15="http://schemas.microsoft.com/office/drawing/2012/chart" uri="{CE6537A1-D6FC-4f65-9D91-7224C49458BB}">
                  <c15:dlblFieldTable>
                    <c15:dlblFTEntry>
                      <c15:txfldGUID>{CBBD9E44-6ED9-4C68-B08E-C894A61EEF4D}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0A-49AA-B1EF-09ADFD76EB7B}"/>
                </c:ext>
                <c:ext xmlns:c15="http://schemas.microsoft.com/office/drawing/2012/chart" uri="{CE6537A1-D6FC-4f65-9D91-7224C49458BB}">
                  <c15:dlblFieldTable>
                    <c15:dlblFTEntry>
                      <c15:txfldGUID>{6872F0DA-CCBE-4C42-AC66-3C0BD95BF046}</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0A-49AA-B1EF-09ADFD76EB7B}"/>
                </c:ext>
                <c:ext xmlns:c15="http://schemas.microsoft.com/office/drawing/2012/chart" uri="{CE6537A1-D6FC-4f65-9D91-7224C49458BB}">
                  <c15:dlblFieldTable>
                    <c15:dlblFTEntry>
                      <c15:txfldGUID>{AA56DBBC-2D9C-4FC8-8353-9DB5B2788D8D}</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0A-49AA-B1EF-09ADFD76EB7B}"/>
                </c:ext>
                <c:ext xmlns:c15="http://schemas.microsoft.com/office/drawing/2012/chart" uri="{CE6537A1-D6FC-4f65-9D91-7224C49458BB}">
                  <c15:dlblFieldTable>
                    <c15:dlblFTEntry>
                      <c15:txfldGUID>{D76A8558-A6F4-4361-A77C-A577A367EE2F}</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0A-49AA-B1EF-09ADFD76EB7B}"/>
                </c:ext>
                <c:ext xmlns:c15="http://schemas.microsoft.com/office/drawing/2012/chart" uri="{CE6537A1-D6FC-4f65-9D91-7224C49458BB}">
                  <c15:dlblFieldTable>
                    <c15:dlblFTEntry>
                      <c15:txfldGUID>{F1BA501A-1FAB-4342-BF78-6A6298FF41E5}</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0A-49AA-B1EF-09ADFD76EB7B}"/>
                </c:ext>
                <c:ext xmlns:c15="http://schemas.microsoft.com/office/drawing/2012/chart" uri="{CE6537A1-D6FC-4f65-9D91-7224C49458BB}">
                  <c15:dlblFieldTable>
                    <c15:dlblFTEntry>
                      <c15:txfldGUID>{4F806C1A-DE77-412E-99B3-874C59ABED48}</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-6.4</c:v>
                </c:pt>
                <c:pt idx="16">
                  <c:v>-6.4</c:v>
                </c:pt>
                <c:pt idx="24">
                  <c:v>-6.2</c:v>
                </c:pt>
                <c:pt idx="32">
                  <c:v>-6</c:v>
                </c:pt>
              </c:numCache>
            </c:numRef>
          </c:xVal>
          <c:yVal>
            <c:numRef>
              <c:f>[1]公会計指標分析・財政指標組合せ分析表!$BP$73:$DC$73</c:f>
              <c:numCache>
                <c:formatCode>General</c:formatCode>
                <c:ptCount val="40"/>
              </c:numCache>
            </c:numRef>
          </c:yVal>
          <c:smooth val="0"/>
          <c:extLst xmlns:c16r2="http://schemas.microsoft.com/office/drawing/2015/06/chart">
            <c:ext xmlns:c16="http://schemas.microsoft.com/office/drawing/2014/chart" uri="{C3380CC4-5D6E-409C-BE32-E72D297353CC}">
              <c16:uniqueId val="{00000009-E70A-49AA-B1EF-09ADFD76EB7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0A-49AA-B1EF-09ADFD76EB7B}"/>
                </c:ext>
                <c:ext xmlns:c15="http://schemas.microsoft.com/office/drawing/2012/chart" uri="{CE6537A1-D6FC-4f65-9D91-7224C49458BB}">
                  <c15:layout/>
                  <c15:dlblFieldTable>
                    <c15:dlblFTEntry>
                      <c15:txfldGUID>{6E665FED-469B-4013-95F4-81EAAD4AFAE6}</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0A-49AA-B1EF-09ADFD76EB7B}"/>
                </c:ext>
                <c:ext xmlns:c15="http://schemas.microsoft.com/office/drawing/2012/chart" uri="{CE6537A1-D6FC-4f65-9D91-7224C49458BB}">
                  <c15:dlblFieldTable>
                    <c15:dlblFTEntry>
                      <c15:txfldGUID>{64F3D996-AD9E-4073-8D65-3297D01B4964}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0A-49AA-B1EF-09ADFD76EB7B}"/>
                </c:ext>
                <c:ext xmlns:c15="http://schemas.microsoft.com/office/drawing/2012/chart" uri="{CE6537A1-D6FC-4f65-9D91-7224C49458BB}">
                  <c15:dlblFieldTable>
                    <c15:dlblFTEntry>
                      <c15:txfldGUID>{6723BA6B-B7C0-4ECC-A8FE-A59D9D90E1AB}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0A-49AA-B1EF-09ADFD76EB7B}"/>
                </c:ext>
                <c:ext xmlns:c15="http://schemas.microsoft.com/office/drawing/2012/chart" uri="{CE6537A1-D6FC-4f65-9D91-7224C49458BB}">
                  <c15:dlblFieldTable>
                    <c15:dlblFTEntry>
                      <c15:txfldGUID>{224A3532-1EB1-43A4-8B00-57547403E20B}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0A-49AA-B1EF-09ADFD76EB7B}"/>
                </c:ext>
                <c:ext xmlns:c15="http://schemas.microsoft.com/office/drawing/2012/chart" uri="{CE6537A1-D6FC-4f65-9D91-7224C49458BB}">
                  <c15:dlblFieldTable>
                    <c15:dlblFTEntry>
                      <c15:txfldGUID>{3DF16F04-C88B-41AC-9C1F-2B3D699CCF09}</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0A-49AA-B1EF-09ADFD76EB7B}"/>
                </c:ext>
                <c:ext xmlns:c15="http://schemas.microsoft.com/office/drawing/2012/chart" uri="{CE6537A1-D6FC-4f65-9D91-7224C49458BB}">
                  <c15:layout/>
                  <c15:dlblFieldTable>
                    <c15:dlblFTEntry>
                      <c15:txfldGUID>{C958AFF5-734E-4FA9-BC3F-16825DDCE58A}</c15:txfldGUID>
                      <c15:f>[1]公会計指標分析・財政指標組合せ分析表!$BX$72</c15:f>
                      <c15:dlblFieldTableCache>
                        <c:ptCount val="1"/>
                        <c:pt idx="0">
                          <c:v>H28</c:v>
                        </c:pt>
                      </c15:dlblFieldTableCache>
                    </c15:dlblFTEntry>
                  </c15:dlblFieldTable>
                  <c15:showDataLabelsRange val="0"/>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0A-49AA-B1EF-09ADFD76EB7B}"/>
                </c:ext>
                <c:ext xmlns:c15="http://schemas.microsoft.com/office/drawing/2012/chart" uri="{CE6537A1-D6FC-4f65-9D91-7224C49458BB}">
                  <c15:layout/>
                  <c15:dlblFieldTable>
                    <c15:dlblFTEntry>
                      <c15:txfldGUID>{EEEE2E72-B420-451F-9603-B9D1096F6493}</c15:txfldGUID>
                      <c15:f>[1]公会計指標分析・財政指標組合せ分析表!$CF$72</c15:f>
                      <c15:dlblFieldTableCache>
                        <c:ptCount val="1"/>
                        <c:pt idx="0">
                          <c:v>H29</c:v>
                        </c:pt>
                      </c15:dlblFieldTableCache>
                    </c15:dlblFTEntry>
                  </c15:dlblFieldTable>
                  <c15:showDataLabelsRange val="0"/>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0A-49AA-B1EF-09ADFD76EB7B}"/>
                </c:ext>
                <c:ext xmlns:c15="http://schemas.microsoft.com/office/drawing/2012/chart" uri="{CE6537A1-D6FC-4f65-9D91-7224C49458BB}">
                  <c15:layout/>
                  <c15:dlblFieldTable>
                    <c15:dlblFTEntry>
                      <c15:txfldGUID>{50D44175-7A61-48B4-AD8E-A7D4417140CF}</c15:txfldGUID>
                      <c15:f>[1]公会計指標分析・財政指標組合せ分析表!$CN$72</c15:f>
                      <c15:dlblFieldTableCache>
                        <c:ptCount val="1"/>
                        <c:pt idx="0">
                          <c:v>H30</c:v>
                        </c:pt>
                      </c15:dlblFieldTableCache>
                    </c15:dlblFTEntry>
                  </c15:dlblFieldTable>
                  <c15:showDataLabelsRange val="0"/>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0A-49AA-B1EF-09ADFD76EB7B}"/>
                </c:ext>
                <c:ext xmlns:c15="http://schemas.microsoft.com/office/drawing/2012/chart" uri="{CE6537A1-D6FC-4f65-9D91-7224C49458BB}">
                  <c15:layout/>
                  <c15:dlblFieldTable>
                    <c15:dlblFTEntry>
                      <c15:txfldGUID>{1853787C-B4DC-40B9-86ED-3A650C8B0361}</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-2.2999999999999998</c:v>
                </c:pt>
                <c:pt idx="8">
                  <c:v>-2.8</c:v>
                </c:pt>
                <c:pt idx="16">
                  <c:v>-3.2</c:v>
                </c:pt>
                <c:pt idx="24">
                  <c:v>-3.4</c:v>
                </c:pt>
                <c:pt idx="32">
                  <c:v>-3.5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70A-49AA-B1EF-09ADFD76EB7B}"/>
            </c:ext>
          </c:extLst>
        </c:ser>
        <c:dLbls>
          <c:showLegendKey val="0"/>
          <c:showVal val="1"/>
          <c:showCatName val="0"/>
          <c:showSerName val="0"/>
          <c:showPercent val="0"/>
          <c:showBubbleSize val="0"/>
        </c:dLbls>
        <c:axId val="-1472243744"/>
        <c:axId val="-1472245920"/>
      </c:scatterChart>
      <c:valAx>
        <c:axId val="-1472243744"/>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245920"/>
        <c:crosses val="autoZero"/>
        <c:crossBetween val="midCat"/>
      </c:valAx>
      <c:valAx>
        <c:axId val="-14722459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243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0.02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減</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0.61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策定した杉並区総合計画の中で「行財政改革基本方針」を定め、特別区民税等の収納率の向上など歳入の確保に努めるとともに、職員数の削減や事務事業の民営化・民間委託、区民との協働の推進などにより歳出の効率化に取り組んできた。</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今後とも、</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30</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年度に改定した行財政改革推進計画に基づき、財源の確保や、事業運営・執行方法の見直しなどに引き続き取組み、財政の健全化に努め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ていく</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40481</xdr:rowOff>
    </xdr:from>
    <xdr:to>
      <xdr:col>23</xdr:col>
      <xdr:colOff>133350</xdr:colOff>
      <xdr:row>42</xdr:row>
      <xdr:rowOff>70644</xdr:rowOff>
    </xdr:to>
    <xdr:cxnSp macro="">
      <xdr:nvCxnSpPr>
        <xdr:cNvPr id="73" name="直線コネクタ 72"/>
        <xdr:cNvCxnSpPr/>
      </xdr:nvCxnSpPr>
      <xdr:spPr>
        <a:xfrm>
          <a:off x="4114800" y="724138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40481</xdr:rowOff>
    </xdr:from>
    <xdr:to>
      <xdr:col>19</xdr:col>
      <xdr:colOff>133350</xdr:colOff>
      <xdr:row>42</xdr:row>
      <xdr:rowOff>40481</xdr:rowOff>
    </xdr:to>
    <xdr:cxnSp macro="">
      <xdr:nvCxnSpPr>
        <xdr:cNvPr id="76" name="直線コネクタ 75"/>
        <xdr:cNvCxnSpPr/>
      </xdr:nvCxnSpPr>
      <xdr:spPr>
        <a:xfrm>
          <a:off x="3225800" y="7241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40481</xdr:rowOff>
    </xdr:from>
    <xdr:to>
      <xdr:col>15</xdr:col>
      <xdr:colOff>82550</xdr:colOff>
      <xdr:row>42</xdr:row>
      <xdr:rowOff>55563</xdr:rowOff>
    </xdr:to>
    <xdr:cxnSp macro="">
      <xdr:nvCxnSpPr>
        <xdr:cNvPr id="79" name="直線コネクタ 78"/>
        <xdr:cNvCxnSpPr/>
      </xdr:nvCxnSpPr>
      <xdr:spPr>
        <a:xfrm flipV="1">
          <a:off x="2336800" y="724138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70644</xdr:rowOff>
    </xdr:to>
    <xdr:cxnSp macro="">
      <xdr:nvCxnSpPr>
        <xdr:cNvPr id="82" name="直線コネクタ 81"/>
        <xdr:cNvCxnSpPr/>
      </xdr:nvCxnSpPr>
      <xdr:spPr>
        <a:xfrm flipV="1">
          <a:off x="1447800" y="72564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19844</xdr:rowOff>
    </xdr:from>
    <xdr:to>
      <xdr:col>23</xdr:col>
      <xdr:colOff>184150</xdr:colOff>
      <xdr:row>42</xdr:row>
      <xdr:rowOff>121444</xdr:rowOff>
    </xdr:to>
    <xdr:sp macro="" textlink="">
      <xdr:nvSpPr>
        <xdr:cNvPr id="92" name="楕円 91"/>
        <xdr:cNvSpPr/>
      </xdr:nvSpPr>
      <xdr:spPr>
        <a:xfrm>
          <a:off x="4902200" y="72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36371</xdr:rowOff>
    </xdr:from>
    <xdr:ext cx="762000" cy="259045"/>
    <xdr:sp macro="" textlink="">
      <xdr:nvSpPr>
        <xdr:cNvPr id="93" name="財政力該当値テキスト"/>
        <xdr:cNvSpPr txBox="1"/>
      </xdr:nvSpPr>
      <xdr:spPr>
        <a:xfrm>
          <a:off x="50419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161131</xdr:rowOff>
    </xdr:from>
    <xdr:to>
      <xdr:col>19</xdr:col>
      <xdr:colOff>184150</xdr:colOff>
      <xdr:row>42</xdr:row>
      <xdr:rowOff>91281</xdr:rowOff>
    </xdr:to>
    <xdr:sp macro="" textlink="">
      <xdr:nvSpPr>
        <xdr:cNvPr id="94" name="楕円 93"/>
        <xdr:cNvSpPr/>
      </xdr:nvSpPr>
      <xdr:spPr>
        <a:xfrm>
          <a:off x="4064000" y="71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101458</xdr:rowOff>
    </xdr:from>
    <xdr:ext cx="736600" cy="259045"/>
    <xdr:sp macro="" textlink="">
      <xdr:nvSpPr>
        <xdr:cNvPr id="95" name="テキスト ボックス 94"/>
        <xdr:cNvSpPr txBox="1"/>
      </xdr:nvSpPr>
      <xdr:spPr>
        <a:xfrm>
          <a:off x="3733800" y="695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161131</xdr:rowOff>
    </xdr:from>
    <xdr:to>
      <xdr:col>15</xdr:col>
      <xdr:colOff>133350</xdr:colOff>
      <xdr:row>42</xdr:row>
      <xdr:rowOff>91281</xdr:rowOff>
    </xdr:to>
    <xdr:sp macro="" textlink="">
      <xdr:nvSpPr>
        <xdr:cNvPr id="96" name="楕円 95"/>
        <xdr:cNvSpPr/>
      </xdr:nvSpPr>
      <xdr:spPr>
        <a:xfrm>
          <a:off x="3175000" y="71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101458</xdr:rowOff>
    </xdr:from>
    <xdr:ext cx="762000" cy="259045"/>
    <xdr:sp macro="" textlink="">
      <xdr:nvSpPr>
        <xdr:cNvPr id="97" name="テキスト ボックス 96"/>
        <xdr:cNvSpPr txBox="1"/>
      </xdr:nvSpPr>
      <xdr:spPr>
        <a:xfrm>
          <a:off x="2844800" y="695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8" name="楕円 97"/>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9" name="テキスト ボックス 98"/>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19844</xdr:rowOff>
    </xdr:from>
    <xdr:to>
      <xdr:col>7</xdr:col>
      <xdr:colOff>31750</xdr:colOff>
      <xdr:row>42</xdr:row>
      <xdr:rowOff>121444</xdr:rowOff>
    </xdr:to>
    <xdr:sp macro="" textlink="">
      <xdr:nvSpPr>
        <xdr:cNvPr id="100" name="楕円 99"/>
        <xdr:cNvSpPr/>
      </xdr:nvSpPr>
      <xdr:spPr>
        <a:xfrm>
          <a:off x="1397000" y="72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131621</xdr:rowOff>
    </xdr:from>
    <xdr:ext cx="762000" cy="259045"/>
    <xdr:sp macro="" textlink="">
      <xdr:nvSpPr>
        <xdr:cNvPr id="101" name="テキスト ボックス 100"/>
        <xdr:cNvSpPr txBox="1"/>
      </xdr:nvSpPr>
      <xdr:spPr>
        <a:xfrm>
          <a:off x="1066800" y="69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特別区民税や特別区財政交付金などの増収により分母である歳入が増となった一方、保育関連経費など扶助費や退職者の増加に伴う人件費などの増により分子である歳出が増となったことから、対前年度比</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0.4</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82.1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年度に見直した「財政健全化と持続可能な財政運営を確保するためのルール」に</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規定する指標の１つである</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など、今度とも財政構造の弾力性について留意する。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94742</xdr:rowOff>
    </xdr:to>
    <xdr:cxnSp macro="">
      <xdr:nvCxnSpPr>
        <xdr:cNvPr id="134" name="直線コネクタ 133"/>
        <xdr:cNvCxnSpPr/>
      </xdr:nvCxnSpPr>
      <xdr:spPr>
        <a:xfrm>
          <a:off x="4114800" y="112003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143002</xdr:rowOff>
    </xdr:to>
    <xdr:cxnSp macro="">
      <xdr:nvCxnSpPr>
        <xdr:cNvPr id="137" name="直線コネクタ 136"/>
        <xdr:cNvCxnSpPr/>
      </xdr:nvCxnSpPr>
      <xdr:spPr>
        <a:xfrm flipV="1">
          <a:off x="3225800" y="1120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143002</xdr:rowOff>
    </xdr:to>
    <xdr:cxnSp macro="">
      <xdr:nvCxnSpPr>
        <xdr:cNvPr id="140" name="直線コネクタ 139"/>
        <xdr:cNvCxnSpPr/>
      </xdr:nvCxnSpPr>
      <xdr:spPr>
        <a:xfrm>
          <a:off x="2336800" y="112196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75438</xdr:rowOff>
    </xdr:to>
    <xdr:cxnSp macro="">
      <xdr:nvCxnSpPr>
        <xdr:cNvPr id="143" name="直線コネクタ 142"/>
        <xdr:cNvCxnSpPr/>
      </xdr:nvCxnSpPr>
      <xdr:spPr>
        <a:xfrm>
          <a:off x="1447800" y="1100734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3" name="楕円 152"/>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4"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5" name="楕円 154"/>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6" name="テキスト ボックス 155"/>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7" name="楕円 156"/>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8" name="テキスト ボックス 157"/>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9" name="楕円 158"/>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60" name="テキスト ボックス 159"/>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61" name="楕円 160"/>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62" name="テキスト ボックス 161"/>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月に定めた「行財政改革基本方針」等に基づき、職員数の削減、事務事業の見直しや民営化・民間委託、区民・ＮＰＯとの協働の推進等を着実に進めてきた結果、類似団体平均に比べ低くなっている。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引き続き経費の抑制に努め、効率的な行財政運営に努め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ていく</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92511</xdr:rowOff>
    </xdr:from>
    <xdr:to>
      <xdr:col>23</xdr:col>
      <xdr:colOff>133350</xdr:colOff>
      <xdr:row>81</xdr:row>
      <xdr:rowOff>101231</xdr:rowOff>
    </xdr:to>
    <xdr:cxnSp macro="">
      <xdr:nvCxnSpPr>
        <xdr:cNvPr id="195" name="直線コネクタ 194"/>
        <xdr:cNvCxnSpPr/>
      </xdr:nvCxnSpPr>
      <xdr:spPr>
        <a:xfrm>
          <a:off x="4114800" y="13979961"/>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86008</xdr:rowOff>
    </xdr:from>
    <xdr:ext cx="762000" cy="259045"/>
    <xdr:sp macro="" textlink="">
      <xdr:nvSpPr>
        <xdr:cNvPr id="196" name="人件費・物件費等の状況平均値テキスト"/>
        <xdr:cNvSpPr txBox="1"/>
      </xdr:nvSpPr>
      <xdr:spPr>
        <a:xfrm>
          <a:off x="5041900" y="13973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92511</xdr:rowOff>
    </xdr:from>
    <xdr:to>
      <xdr:col>19</xdr:col>
      <xdr:colOff>133350</xdr:colOff>
      <xdr:row>81</xdr:row>
      <xdr:rowOff>97216</xdr:rowOff>
    </xdr:to>
    <xdr:cxnSp macro="">
      <xdr:nvCxnSpPr>
        <xdr:cNvPr id="198" name="直線コネクタ 197"/>
        <xdr:cNvCxnSpPr/>
      </xdr:nvCxnSpPr>
      <xdr:spPr>
        <a:xfrm flipV="1">
          <a:off x="3225800" y="1397996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97216</xdr:rowOff>
    </xdr:from>
    <xdr:to>
      <xdr:col>15</xdr:col>
      <xdr:colOff>82550</xdr:colOff>
      <xdr:row>81</xdr:row>
      <xdr:rowOff>101188</xdr:rowOff>
    </xdr:to>
    <xdr:cxnSp macro="">
      <xdr:nvCxnSpPr>
        <xdr:cNvPr id="201" name="直線コネクタ 200"/>
        <xdr:cNvCxnSpPr/>
      </xdr:nvCxnSpPr>
      <xdr:spPr>
        <a:xfrm flipV="1">
          <a:off x="2336800" y="13984666"/>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101188</xdr:rowOff>
    </xdr:from>
    <xdr:to>
      <xdr:col>11</xdr:col>
      <xdr:colOff>31750</xdr:colOff>
      <xdr:row>81</xdr:row>
      <xdr:rowOff>103307</xdr:rowOff>
    </xdr:to>
    <xdr:cxnSp macro="">
      <xdr:nvCxnSpPr>
        <xdr:cNvPr id="204" name="直線コネクタ 203"/>
        <xdr:cNvCxnSpPr/>
      </xdr:nvCxnSpPr>
      <xdr:spPr>
        <a:xfrm flipV="1">
          <a:off x="1447800" y="13988638"/>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50431</xdr:rowOff>
    </xdr:from>
    <xdr:to>
      <xdr:col>23</xdr:col>
      <xdr:colOff>184150</xdr:colOff>
      <xdr:row>81</xdr:row>
      <xdr:rowOff>152031</xdr:rowOff>
    </xdr:to>
    <xdr:sp macro="" textlink="">
      <xdr:nvSpPr>
        <xdr:cNvPr id="214" name="楕円 213"/>
        <xdr:cNvSpPr/>
      </xdr:nvSpPr>
      <xdr:spPr>
        <a:xfrm>
          <a:off x="49022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143158</xdr:rowOff>
    </xdr:from>
    <xdr:ext cx="762000" cy="259045"/>
    <xdr:sp macro="" textlink="">
      <xdr:nvSpPr>
        <xdr:cNvPr id="215" name="人件費・物件費等の状況該当値テキスト"/>
        <xdr:cNvSpPr txBox="1"/>
      </xdr:nvSpPr>
      <xdr:spPr>
        <a:xfrm>
          <a:off x="5041900" y="138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41711</xdr:rowOff>
    </xdr:from>
    <xdr:to>
      <xdr:col>19</xdr:col>
      <xdr:colOff>184150</xdr:colOff>
      <xdr:row>81</xdr:row>
      <xdr:rowOff>143311</xdr:rowOff>
    </xdr:to>
    <xdr:sp macro="" textlink="">
      <xdr:nvSpPr>
        <xdr:cNvPr id="216" name="楕円 215"/>
        <xdr:cNvSpPr/>
      </xdr:nvSpPr>
      <xdr:spPr>
        <a:xfrm>
          <a:off x="4064000" y="13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153488</xdr:rowOff>
    </xdr:from>
    <xdr:ext cx="736600" cy="259045"/>
    <xdr:sp macro="" textlink="">
      <xdr:nvSpPr>
        <xdr:cNvPr id="217" name="テキスト ボックス 216"/>
        <xdr:cNvSpPr txBox="1"/>
      </xdr:nvSpPr>
      <xdr:spPr>
        <a:xfrm>
          <a:off x="3733800" y="1369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46416</xdr:rowOff>
    </xdr:from>
    <xdr:to>
      <xdr:col>15</xdr:col>
      <xdr:colOff>133350</xdr:colOff>
      <xdr:row>81</xdr:row>
      <xdr:rowOff>148016</xdr:rowOff>
    </xdr:to>
    <xdr:sp macro="" textlink="">
      <xdr:nvSpPr>
        <xdr:cNvPr id="218" name="楕円 217"/>
        <xdr:cNvSpPr/>
      </xdr:nvSpPr>
      <xdr:spPr>
        <a:xfrm>
          <a:off x="3175000" y="139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158193</xdr:rowOff>
    </xdr:from>
    <xdr:ext cx="762000" cy="259045"/>
    <xdr:sp macro="" textlink="">
      <xdr:nvSpPr>
        <xdr:cNvPr id="219" name="テキスト ボックス 218"/>
        <xdr:cNvSpPr txBox="1"/>
      </xdr:nvSpPr>
      <xdr:spPr>
        <a:xfrm>
          <a:off x="2844800" y="137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50388</xdr:rowOff>
    </xdr:from>
    <xdr:to>
      <xdr:col>11</xdr:col>
      <xdr:colOff>82550</xdr:colOff>
      <xdr:row>81</xdr:row>
      <xdr:rowOff>151988</xdr:rowOff>
    </xdr:to>
    <xdr:sp macro="" textlink="">
      <xdr:nvSpPr>
        <xdr:cNvPr id="220" name="楕円 219"/>
        <xdr:cNvSpPr/>
      </xdr:nvSpPr>
      <xdr:spPr>
        <a:xfrm>
          <a:off x="2286000" y="139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162165</xdr:rowOff>
    </xdr:from>
    <xdr:ext cx="762000" cy="259045"/>
    <xdr:sp macro="" textlink="">
      <xdr:nvSpPr>
        <xdr:cNvPr id="221" name="テキスト ボックス 220"/>
        <xdr:cNvSpPr txBox="1"/>
      </xdr:nvSpPr>
      <xdr:spPr>
        <a:xfrm>
          <a:off x="1955800" y="137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52507</xdr:rowOff>
    </xdr:from>
    <xdr:to>
      <xdr:col>7</xdr:col>
      <xdr:colOff>31750</xdr:colOff>
      <xdr:row>81</xdr:row>
      <xdr:rowOff>154107</xdr:rowOff>
    </xdr:to>
    <xdr:sp macro="" textlink="">
      <xdr:nvSpPr>
        <xdr:cNvPr id="222" name="楕円 221"/>
        <xdr:cNvSpPr/>
      </xdr:nvSpPr>
      <xdr:spPr>
        <a:xfrm>
          <a:off x="1397000" y="139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164284</xdr:rowOff>
    </xdr:from>
    <xdr:ext cx="762000" cy="259045"/>
    <xdr:sp macro="" textlink="">
      <xdr:nvSpPr>
        <xdr:cNvPr id="223" name="テキスト ボックス 222"/>
        <xdr:cNvSpPr txBox="1"/>
      </xdr:nvSpPr>
      <xdr:spPr>
        <a:xfrm>
          <a:off x="1066800" y="1370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行政系人事・給与制度改正に伴う職員構成等の変化により、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対</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前年度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イント低下し</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99.0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類似団体平均、全国市平均とほぼ同水準にあるが、引き続き職員給与の適正化に努めていく。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86</xdr:row>
      <xdr:rowOff>53339</xdr:rowOff>
    </xdr:to>
    <xdr:cxnSp macro="">
      <xdr:nvCxnSpPr>
        <xdr:cNvPr id="255" name="直線コネクタ 254"/>
        <xdr:cNvCxnSpPr/>
      </xdr:nvCxnSpPr>
      <xdr:spPr>
        <a:xfrm flipV="1">
          <a:off x="16179800" y="14363700"/>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88</xdr:row>
      <xdr:rowOff>48261</xdr:rowOff>
    </xdr:to>
    <xdr:cxnSp macro="">
      <xdr:nvCxnSpPr>
        <xdr:cNvPr id="258" name="直線コネクタ 257"/>
        <xdr:cNvCxnSpPr/>
      </xdr:nvCxnSpPr>
      <xdr:spPr>
        <a:xfrm flipV="1">
          <a:off x="15290800" y="1479803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88</xdr:row>
      <xdr:rowOff>48261</xdr:rowOff>
    </xdr:to>
    <xdr:cxnSp macro="">
      <xdr:nvCxnSpPr>
        <xdr:cNvPr id="261" name="直線コネクタ 260"/>
        <xdr:cNvCxnSpPr/>
      </xdr:nvCxnSpPr>
      <xdr:spPr>
        <a:xfrm>
          <a:off x="14401800" y="148945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149861</xdr:rowOff>
    </xdr:to>
    <xdr:cxnSp macro="">
      <xdr:nvCxnSpPr>
        <xdr:cNvPr id="264" name="直線コネクタ 263"/>
        <xdr:cNvCxnSpPr/>
      </xdr:nvCxnSpPr>
      <xdr:spPr>
        <a:xfrm>
          <a:off x="13512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6" name="楕円 275"/>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7" name="テキスト ボックス 276"/>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0" name="楕円 279"/>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1" name="テキスト ボックス 280"/>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0.36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5.94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今後も、増大する行政需要への対応と組織の活性化を図りつつ、職員数の適正管理に努めていく。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155484</xdr:rowOff>
    </xdr:to>
    <xdr:cxnSp macro="">
      <xdr:nvCxnSpPr>
        <xdr:cNvPr id="320" name="直線コネクタ 319"/>
        <xdr:cNvCxnSpPr/>
      </xdr:nvCxnSpPr>
      <xdr:spPr>
        <a:xfrm>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140261</xdr:rowOff>
    </xdr:from>
    <xdr:ext cx="762000" cy="259045"/>
    <xdr:sp macro="" textlink="">
      <xdr:nvSpPr>
        <xdr:cNvPr id="321" name="定員管理の状況平均値テキスト"/>
        <xdr:cNvSpPr txBox="1"/>
      </xdr:nvSpPr>
      <xdr:spPr>
        <a:xfrm>
          <a:off x="17106900" y="1025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158931</xdr:rowOff>
    </xdr:to>
    <xdr:cxnSp macro="">
      <xdr:nvCxnSpPr>
        <xdr:cNvPr id="323" name="直線コネクタ 322"/>
        <xdr:cNvCxnSpPr/>
      </xdr:nvCxnSpPr>
      <xdr:spPr>
        <a:xfrm flipV="1">
          <a:off x="15290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157783</xdr:rowOff>
    </xdr:from>
    <xdr:to>
      <xdr:col>72</xdr:col>
      <xdr:colOff>203200</xdr:colOff>
      <xdr:row>59</xdr:row>
      <xdr:rowOff>158931</xdr:rowOff>
    </xdr:to>
    <xdr:cxnSp macro="">
      <xdr:nvCxnSpPr>
        <xdr:cNvPr id="326" name="直線コネクタ 325"/>
        <xdr:cNvCxnSpPr/>
      </xdr:nvCxnSpPr>
      <xdr:spPr>
        <a:xfrm>
          <a:off x="14401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164677</xdr:rowOff>
    </xdr:to>
    <xdr:cxnSp macro="">
      <xdr:nvCxnSpPr>
        <xdr:cNvPr id="329" name="直線コネクタ 328"/>
        <xdr:cNvCxnSpPr/>
      </xdr:nvCxnSpPr>
      <xdr:spPr>
        <a:xfrm flipV="1">
          <a:off x="13512800" y="102733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104684</xdr:rowOff>
    </xdr:from>
    <xdr:to>
      <xdr:col>81</xdr:col>
      <xdr:colOff>95250</xdr:colOff>
      <xdr:row>60</xdr:row>
      <xdr:rowOff>34834</xdr:rowOff>
    </xdr:to>
    <xdr:sp macro="" textlink="">
      <xdr:nvSpPr>
        <xdr:cNvPr id="339" name="楕円 338"/>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25961</xdr:rowOff>
    </xdr:from>
    <xdr:ext cx="762000" cy="259045"/>
    <xdr:sp macro="" textlink="">
      <xdr:nvSpPr>
        <xdr:cNvPr id="340" name="定員管理の状況該当値テキスト"/>
        <xdr:cNvSpPr txBox="1"/>
      </xdr:nvSpPr>
      <xdr:spPr>
        <a:xfrm>
          <a:off x="17106900" y="101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1" name="楕円 340"/>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2" name="テキスト ボックス 341"/>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3" name="楕円 342"/>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4" name="テキスト ボックス 343"/>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106983</xdr:rowOff>
    </xdr:from>
    <xdr:to>
      <xdr:col>68</xdr:col>
      <xdr:colOff>203200</xdr:colOff>
      <xdr:row>60</xdr:row>
      <xdr:rowOff>37133</xdr:rowOff>
    </xdr:to>
    <xdr:sp macro="" textlink="">
      <xdr:nvSpPr>
        <xdr:cNvPr id="345" name="楕円 344"/>
        <xdr:cNvSpPr/>
      </xdr:nvSpPr>
      <xdr:spPr>
        <a:xfrm>
          <a:off x="14351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47310</xdr:rowOff>
    </xdr:from>
    <xdr:ext cx="762000" cy="259045"/>
    <xdr:sp macro="" textlink="">
      <xdr:nvSpPr>
        <xdr:cNvPr id="346" name="テキスト ボックス 345"/>
        <xdr:cNvSpPr txBox="1"/>
      </xdr:nvSpPr>
      <xdr:spPr>
        <a:xfrm>
          <a:off x="14020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7" name="楕円 346"/>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8" name="テキスト ボックス 347"/>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老朽施設の改築・改修や公園の整備等の経費の増に伴い、区債残高は増加傾向にあるものの、基金と区債をバランスよく活用した財政運営に努めている結果、類似団体内で最も良い数値となっている。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区債は、原則として赤字区債は発行せず、建設債についても、財政状況を踏まえつつ、必要性を十分検討して発行する。また、金利動向等を見据え繰上償還を行い、公債費の軽減に努めていく。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40640</xdr:rowOff>
    </xdr:from>
    <xdr:to>
      <xdr:col>81</xdr:col>
      <xdr:colOff>44450</xdr:colOff>
      <xdr:row>36</xdr:row>
      <xdr:rowOff>88900</xdr:rowOff>
    </xdr:to>
    <xdr:cxnSp macro="">
      <xdr:nvCxnSpPr>
        <xdr:cNvPr id="377" name="直線コネクタ 376"/>
        <xdr:cNvCxnSpPr/>
      </xdr:nvCxnSpPr>
      <xdr:spPr>
        <a:xfrm>
          <a:off x="16179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40640</xdr:rowOff>
    </xdr:to>
    <xdr:cxnSp macro="">
      <xdr:nvCxnSpPr>
        <xdr:cNvPr id="380" name="直線コネクタ 379"/>
        <xdr:cNvCxnSpPr/>
      </xdr:nvCxnSpPr>
      <xdr:spPr>
        <a:xfrm>
          <a:off x="15290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35</xdr:row>
      <xdr:rowOff>163830</xdr:rowOff>
    </xdr:to>
    <xdr:cxnSp macro="">
      <xdr:nvCxnSpPr>
        <xdr:cNvPr id="383" name="直線コネクタ 382"/>
        <xdr:cNvCxnSpPr/>
      </xdr:nvCxnSpPr>
      <xdr:spPr>
        <a:xfrm>
          <a:off x="14401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35</xdr:row>
      <xdr:rowOff>163830</xdr:rowOff>
    </xdr:to>
    <xdr:cxnSp macro="">
      <xdr:nvCxnSpPr>
        <xdr:cNvPr id="386" name="直線コネクタ 385"/>
        <xdr:cNvCxnSpPr/>
      </xdr:nvCxnSpPr>
      <xdr:spPr>
        <a:xfrm>
          <a:off x="13512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6" name="楕円 395"/>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7"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398" name="楕円 397"/>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399" name="テキスト ボックス 398"/>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0" name="楕円 399"/>
        <xdr:cNvSpPr/>
      </xdr:nvSpPr>
      <xdr:spPr>
        <a:xfrm>
          <a:off x="15240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1" name="テキスト ボックス 400"/>
        <xdr:cNvSpPr txBox="1"/>
      </xdr:nvSpPr>
      <xdr:spPr>
        <a:xfrm>
          <a:off x="14909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2" name="楕円 401"/>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3" name="テキスト ボックス 402"/>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04" name="楕円 403"/>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05" name="テキスト ボックス 404"/>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定年退職者の増による退職手当の増</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などに伴い人件費は増となったが、比率としては対前年度比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0.1</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25.5</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今後も、事業運営の改善や執行方法の見直し、ＡＩ（人口知能）など新たな技術の活用の検討、民間事業者等の多様な主体を活用したサービス提供を進めるなど、効率的な行政運営に努めていく。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40</xdr:row>
      <xdr:rowOff>139700</xdr:rowOff>
    </xdr:to>
    <xdr:cxnSp macro="">
      <xdr:nvCxnSpPr>
        <xdr:cNvPr id="66" name="直線コネクタ 65"/>
        <xdr:cNvCxnSpPr/>
      </xdr:nvCxnSpPr>
      <xdr:spPr>
        <a:xfrm flipV="1">
          <a:off x="39878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82550</xdr:rowOff>
    </xdr:to>
    <xdr:cxnSp macro="">
      <xdr:nvCxnSpPr>
        <xdr:cNvPr id="69" name="直線コネクタ 68"/>
        <xdr:cNvCxnSpPr/>
      </xdr:nvCxnSpPr>
      <xdr:spPr>
        <a:xfrm flipV="1">
          <a:off x="3098800" y="699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158750</xdr:rowOff>
    </xdr:to>
    <xdr:cxnSp macro="">
      <xdr:nvCxnSpPr>
        <xdr:cNvPr id="72" name="直線コネクタ 71"/>
        <xdr:cNvCxnSpPr/>
      </xdr:nvCxnSpPr>
      <xdr:spPr>
        <a:xfrm flipV="1">
          <a:off x="2209800" y="711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158750</xdr:rowOff>
    </xdr:to>
    <xdr:cxnSp macro="">
      <xdr:nvCxnSpPr>
        <xdr:cNvPr id="75" name="直線コネクタ 74"/>
        <xdr:cNvCxnSpPr/>
      </xdr:nvCxnSpPr>
      <xdr:spPr>
        <a:xfrm>
          <a:off x="1320800" y="711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107950</xdr:rowOff>
    </xdr:from>
    <xdr:to>
      <xdr:col>11</xdr:col>
      <xdr:colOff>60325</xdr:colOff>
      <xdr:row>42</xdr:row>
      <xdr:rowOff>38100</xdr:rowOff>
    </xdr:to>
    <xdr:sp macro="" textlink="">
      <xdr:nvSpPr>
        <xdr:cNvPr id="91" name="楕円 90"/>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22877</xdr:rowOff>
    </xdr:from>
    <xdr:ext cx="762000" cy="259045"/>
    <xdr:sp macro="" textlink="">
      <xdr:nvSpPr>
        <xdr:cNvPr id="92" name="テキスト ボックス 91"/>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民営化・民間委託の推進により、増加傾向にあ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今後とも、</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月に定めた「行財政改革基本方針」等に基づき、民営化・民間委託を着実に進めて</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14</xdr:row>
      <xdr:rowOff>165100</xdr:rowOff>
    </xdr:to>
    <xdr:cxnSp macro="">
      <xdr:nvCxnSpPr>
        <xdr:cNvPr id="127" name="直線コネクタ 126"/>
        <xdr:cNvCxnSpPr/>
      </xdr:nvCxnSpPr>
      <xdr:spPr>
        <a:xfrm>
          <a:off x="15671800" y="250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14</xdr:row>
      <xdr:rowOff>127000</xdr:rowOff>
    </xdr:to>
    <xdr:cxnSp macro="">
      <xdr:nvCxnSpPr>
        <xdr:cNvPr id="130" name="直線コネクタ 129"/>
        <xdr:cNvCxnSpPr/>
      </xdr:nvCxnSpPr>
      <xdr:spPr>
        <a:xfrm flipV="1">
          <a:off x="14782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139700</xdr:rowOff>
    </xdr:to>
    <xdr:cxnSp macro="">
      <xdr:nvCxnSpPr>
        <xdr:cNvPr id="133" name="直線コネクタ 132"/>
        <xdr:cNvCxnSpPr/>
      </xdr:nvCxnSpPr>
      <xdr:spPr>
        <a:xfrm flipV="1">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139700</xdr:rowOff>
    </xdr:to>
    <xdr:cxnSp macro="">
      <xdr:nvCxnSpPr>
        <xdr:cNvPr id="136" name="直線コネクタ 135"/>
        <xdr:cNvCxnSpPr/>
      </xdr:nvCxnSpPr>
      <xdr:spPr>
        <a:xfrm>
          <a:off x="13004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48" name="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待機児童ゼロ</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の継続</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「希望する全ての子どもが認可保育所に入所できる環境」を</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整備する</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ため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の</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認可保育所の</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整備に伴う保育関連経費の増や、障害者の社会参加をさらに促進するための移動支援事業等の見直しに伴う障害者福祉費の増などにより、扶助費は今後も増加することが見込まれる。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77470</xdr:rowOff>
    </xdr:to>
    <xdr:cxnSp macro="">
      <xdr:nvCxnSpPr>
        <xdr:cNvPr id="188" name="直線コネクタ 187"/>
        <xdr:cNvCxnSpPr/>
      </xdr:nvCxnSpPr>
      <xdr:spPr>
        <a:xfrm>
          <a:off x="3987800" y="1011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1270</xdr:rowOff>
    </xdr:to>
    <xdr:cxnSp macro="">
      <xdr:nvCxnSpPr>
        <xdr:cNvPr id="191" name="直線コネクタ 190"/>
        <xdr:cNvCxnSpPr/>
      </xdr:nvCxnSpPr>
      <xdr:spPr>
        <a:xfrm>
          <a:off x="3098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1270</xdr:rowOff>
    </xdr:to>
    <xdr:cxnSp macro="">
      <xdr:nvCxnSpPr>
        <xdr:cNvPr id="194" name="直線コネクタ 193"/>
        <xdr:cNvCxnSpPr/>
      </xdr:nvCxnSpPr>
      <xdr:spPr>
        <a:xfrm>
          <a:off x="2209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58</xdr:row>
      <xdr:rowOff>12700</xdr:rowOff>
    </xdr:to>
    <xdr:cxnSp macro="">
      <xdr:nvCxnSpPr>
        <xdr:cNvPr id="197" name="直線コネクタ 196"/>
        <xdr:cNvCxnSpPr/>
      </xdr:nvCxnSpPr>
      <xdr:spPr>
        <a:xfrm>
          <a:off x="1320800" y="987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7" name="楕円 206"/>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08" name="扶助費該当値テキスト"/>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210" name="テキスト ボックス 209"/>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62247</xdr:rowOff>
    </xdr:from>
    <xdr:ext cx="762000" cy="259045"/>
    <xdr:sp macro="" textlink="">
      <xdr:nvSpPr>
        <xdr:cNvPr id="212" name="テキスト ボックス 211"/>
        <xdr:cNvSpPr txBox="1"/>
      </xdr:nvSpPr>
      <xdr:spPr>
        <a:xfrm>
          <a:off x="2717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4" name="テキスト ボックス 213"/>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5" name="楕円 214"/>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216" name="テキスト ボックス 215"/>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維持補修費の減や</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介護保険事業会計への</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繰出金の減などによる繰出金の減により、対前年度比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0.9</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10.4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146050</xdr:rowOff>
    </xdr:to>
    <xdr:cxnSp macro="">
      <xdr:nvCxnSpPr>
        <xdr:cNvPr id="249" name="直線コネクタ 248"/>
        <xdr:cNvCxnSpPr/>
      </xdr:nvCxnSpPr>
      <xdr:spPr>
        <a:xfrm flipV="1">
          <a:off x="15671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146050</xdr:rowOff>
    </xdr:to>
    <xdr:cxnSp macro="">
      <xdr:nvCxnSpPr>
        <xdr:cNvPr id="252" name="直線コネクタ 251"/>
        <xdr:cNvCxnSpPr/>
      </xdr:nvCxnSpPr>
      <xdr:spPr>
        <a:xfrm>
          <a:off x="14782800" y="1001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165100</xdr:rowOff>
    </xdr:to>
    <xdr:cxnSp macro="">
      <xdr:nvCxnSpPr>
        <xdr:cNvPr id="255" name="直線コネクタ 254"/>
        <xdr:cNvCxnSpPr/>
      </xdr:nvCxnSpPr>
      <xdr:spPr>
        <a:xfrm flipV="1">
          <a:off x="13893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58</xdr:row>
      <xdr:rowOff>165100</xdr:rowOff>
    </xdr:to>
    <xdr:cxnSp macro="">
      <xdr:nvCxnSpPr>
        <xdr:cNvPr id="258" name="直線コネクタ 257"/>
        <xdr:cNvCxnSpPr/>
      </xdr:nvCxnSpPr>
      <xdr:spPr>
        <a:xfrm>
          <a:off x="13004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0" name="楕円 269"/>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1" name="テキスト ボックス 270"/>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2" name="楕円 271"/>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3" name="テキスト ボックス 272"/>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76" name="楕円 275"/>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143527</xdr:rowOff>
    </xdr:from>
    <xdr:ext cx="762000" cy="259045"/>
    <xdr:sp macro="" textlink="">
      <xdr:nvSpPr>
        <xdr:cNvPr id="277" name="テキスト ボックス 276"/>
        <xdr:cNvSpPr txBox="1"/>
      </xdr:nvSpPr>
      <xdr:spPr>
        <a:xfrm>
          <a:off x="12623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清掃一部事務組合分担金の減などにより、対前年度比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3.7%</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このほか、補助金については、</a:t>
          </a:r>
          <a:r>
            <a:rPr lang="ja-JP" altLang="ja-JP" sz="1300">
              <a:solidFill>
                <a:schemeClr val="dk1"/>
              </a:solidFill>
              <a:effectLst/>
              <a:latin typeface="ＭＳ 明朝" panose="02020609040205080304" pitchFamily="17" charset="-128"/>
              <a:ea typeface="ＭＳ 明朝" panose="02020609040205080304" pitchFamily="17" charset="-128"/>
              <a:cs typeface="+mn-cs"/>
            </a:rPr>
            <a:t>補助金検証・評価シートや事務事業評価による効果検証を徹底し、絶えず見直しに取り組むとともに、事務の適正執行に努めていく。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12700</xdr:rowOff>
    </xdr:to>
    <xdr:cxnSp macro="">
      <xdr:nvCxnSpPr>
        <xdr:cNvPr id="310" name="直線コネクタ 309"/>
        <xdr:cNvCxnSpPr/>
      </xdr:nvCxnSpPr>
      <xdr:spPr>
        <a:xfrm flipV="1">
          <a:off x="15671800" y="597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69850</xdr:rowOff>
    </xdr:to>
    <xdr:cxnSp macro="">
      <xdr:nvCxnSpPr>
        <xdr:cNvPr id="313" name="直線コネクタ 312"/>
        <xdr:cNvCxnSpPr/>
      </xdr:nvCxnSpPr>
      <xdr:spPr>
        <a:xfrm flipV="1">
          <a:off x="14782800" y="601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31750</xdr:rowOff>
    </xdr:to>
    <xdr:cxnSp macro="">
      <xdr:nvCxnSpPr>
        <xdr:cNvPr id="316" name="直線コネクタ 315"/>
        <xdr:cNvCxnSpPr/>
      </xdr:nvCxnSpPr>
      <xdr:spPr>
        <a:xfrm flipV="1">
          <a:off x="13893800" y="607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19" name="直線コネクタ 318"/>
        <xdr:cNvCxnSpPr/>
      </xdr:nvCxnSpPr>
      <xdr:spPr>
        <a:xfrm flipV="1">
          <a:off x="13004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29" name="楕円 328"/>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0"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2" name="テキスト ボックス 331"/>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3" name="楕円 332"/>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4" name="テキスト ボックス 333"/>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5" name="楕円 334"/>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67327</xdr:rowOff>
    </xdr:from>
    <xdr:ext cx="762000" cy="259045"/>
    <xdr:sp macro="" textlink="">
      <xdr:nvSpPr>
        <xdr:cNvPr id="336" name="テキスト ボックス 335"/>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7" name="楕円 336"/>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38" name="テキスト ボックス 337"/>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満期一括償還に備えた減債基金への積立金の増など</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により</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ポイント増の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引き続き、「財政健全化と持続可能な財政運営を確保するためのルール」に基づき、区債の発行にあたっては財政状況を踏まえつつ、必要性を十分検討して行う。</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0" name="直線コネクタ 369"/>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107950</xdr:rowOff>
    </xdr:to>
    <xdr:cxnSp macro="">
      <xdr:nvCxnSpPr>
        <xdr:cNvPr id="373" name="直線コネクタ 372"/>
        <xdr:cNvCxnSpPr/>
      </xdr:nvCxnSpPr>
      <xdr:spPr>
        <a:xfrm>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69850</xdr:rowOff>
    </xdr:to>
    <xdr:cxnSp macro="">
      <xdr:nvCxnSpPr>
        <xdr:cNvPr id="376" name="直線コネクタ 375"/>
        <xdr:cNvCxnSpPr/>
      </xdr:nvCxnSpPr>
      <xdr:spPr>
        <a:xfrm>
          <a:off x="2209800" y="1308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127000</xdr:rowOff>
    </xdr:to>
    <xdr:cxnSp macro="">
      <xdr:nvCxnSpPr>
        <xdr:cNvPr id="379" name="直線コネクタ 378"/>
        <xdr:cNvCxnSpPr/>
      </xdr:nvCxnSpPr>
      <xdr:spPr>
        <a:xfrm flipV="1">
          <a:off x="1320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9" name="楕円 38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0"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1" name="楕円 390"/>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2" name="テキスト ボックス 391"/>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7" name="楕円 39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8" name="テキスト ボックス 39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扶助費の増などにより、類似団体の平均を</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3.0</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今後も保育待機児童対策等の足元の行政需要に着実に応えつつ、事業の効率的な執行により経費の縮減に努める。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64407</xdr:rowOff>
    </xdr:from>
    <xdr:to>
      <xdr:col>82</xdr:col>
      <xdr:colOff>107950</xdr:colOff>
      <xdr:row>79</xdr:row>
      <xdr:rowOff>97064</xdr:rowOff>
    </xdr:to>
    <xdr:cxnSp macro="">
      <xdr:nvCxnSpPr>
        <xdr:cNvPr id="433" name="直線コネクタ 432"/>
        <xdr:cNvCxnSpPr/>
      </xdr:nvCxnSpPr>
      <xdr:spPr>
        <a:xfrm>
          <a:off x="15671800" y="13608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64407</xdr:rowOff>
    </xdr:from>
    <xdr:to>
      <xdr:col>78</xdr:col>
      <xdr:colOff>69850</xdr:colOff>
      <xdr:row>80</xdr:row>
      <xdr:rowOff>1814</xdr:rowOff>
    </xdr:to>
    <xdr:cxnSp macro="">
      <xdr:nvCxnSpPr>
        <xdr:cNvPr id="436" name="直線コネクタ 435"/>
        <xdr:cNvCxnSpPr/>
      </xdr:nvCxnSpPr>
      <xdr:spPr>
        <a:xfrm flipV="1">
          <a:off x="14782800" y="13608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80</xdr:row>
      <xdr:rowOff>1814</xdr:rowOff>
    </xdr:to>
    <xdr:cxnSp macro="">
      <xdr:nvCxnSpPr>
        <xdr:cNvPr id="439" name="直線コネクタ 438"/>
        <xdr:cNvCxnSpPr/>
      </xdr:nvCxnSpPr>
      <xdr:spPr>
        <a:xfrm>
          <a:off x="13893800" y="1369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79</xdr:row>
      <xdr:rowOff>151493</xdr:rowOff>
    </xdr:to>
    <xdr:cxnSp macro="">
      <xdr:nvCxnSpPr>
        <xdr:cNvPr id="442" name="直線コネクタ 441"/>
        <xdr:cNvCxnSpPr/>
      </xdr:nvCxnSpPr>
      <xdr:spPr>
        <a:xfrm>
          <a:off x="13004800" y="134347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52" name="楕円 451"/>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53" name="公債費以外該当値テキスト"/>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13607</xdr:rowOff>
    </xdr:from>
    <xdr:to>
      <xdr:col>78</xdr:col>
      <xdr:colOff>120650</xdr:colOff>
      <xdr:row>79</xdr:row>
      <xdr:rowOff>115207</xdr:rowOff>
    </xdr:to>
    <xdr:sp macro="" textlink="">
      <xdr:nvSpPr>
        <xdr:cNvPr id="454" name="楕円 453"/>
        <xdr:cNvSpPr/>
      </xdr:nvSpPr>
      <xdr:spPr>
        <a:xfrm>
          <a:off x="15621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99984</xdr:rowOff>
    </xdr:from>
    <xdr:ext cx="736600" cy="259045"/>
    <xdr:sp macro="" textlink="">
      <xdr:nvSpPr>
        <xdr:cNvPr id="455" name="テキスト ボックス 454"/>
        <xdr:cNvSpPr txBox="1"/>
      </xdr:nvSpPr>
      <xdr:spPr>
        <a:xfrm>
          <a:off x="15290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122464</xdr:rowOff>
    </xdr:from>
    <xdr:to>
      <xdr:col>74</xdr:col>
      <xdr:colOff>31750</xdr:colOff>
      <xdr:row>80</xdr:row>
      <xdr:rowOff>52614</xdr:rowOff>
    </xdr:to>
    <xdr:sp macro="" textlink="">
      <xdr:nvSpPr>
        <xdr:cNvPr id="456" name="楕円 455"/>
        <xdr:cNvSpPr/>
      </xdr:nvSpPr>
      <xdr:spPr>
        <a:xfrm>
          <a:off x="14732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37391</xdr:rowOff>
    </xdr:from>
    <xdr:ext cx="762000" cy="259045"/>
    <xdr:sp macro="" textlink="">
      <xdr:nvSpPr>
        <xdr:cNvPr id="457" name="テキスト ボックス 456"/>
        <xdr:cNvSpPr txBox="1"/>
      </xdr:nvSpPr>
      <xdr:spPr>
        <a:xfrm>
          <a:off x="14401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58" name="楕円 457"/>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59" name="テキスト ボックス 458"/>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0" name="楕円 459"/>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1" name="テキスト ボックス 460"/>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110236</xdr:rowOff>
    </xdr:from>
    <xdr:to>
      <xdr:col>29</xdr:col>
      <xdr:colOff>127000</xdr:colOff>
      <xdr:row>18</xdr:row>
      <xdr:rowOff>117878</xdr:rowOff>
    </xdr:to>
    <xdr:cxnSp macro="">
      <xdr:nvCxnSpPr>
        <xdr:cNvPr id="52" name="直線コネクタ 51"/>
        <xdr:cNvCxnSpPr/>
      </xdr:nvCxnSpPr>
      <xdr:spPr bwMode="auto">
        <a:xfrm>
          <a:off x="5003800" y="3243961"/>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97043</xdr:rowOff>
    </xdr:from>
    <xdr:to>
      <xdr:col>26</xdr:col>
      <xdr:colOff>50800</xdr:colOff>
      <xdr:row>18</xdr:row>
      <xdr:rowOff>110236</xdr:rowOff>
    </xdr:to>
    <xdr:cxnSp macro="">
      <xdr:nvCxnSpPr>
        <xdr:cNvPr id="55" name="直線コネクタ 54"/>
        <xdr:cNvCxnSpPr/>
      </xdr:nvCxnSpPr>
      <xdr:spPr bwMode="auto">
        <a:xfrm>
          <a:off x="43053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87572</xdr:rowOff>
    </xdr:from>
    <xdr:to>
      <xdr:col>22</xdr:col>
      <xdr:colOff>114300</xdr:colOff>
      <xdr:row>18</xdr:row>
      <xdr:rowOff>97043</xdr:rowOff>
    </xdr:to>
    <xdr:cxnSp macro="">
      <xdr:nvCxnSpPr>
        <xdr:cNvPr id="58" name="直線コネクタ 57"/>
        <xdr:cNvCxnSpPr/>
      </xdr:nvCxnSpPr>
      <xdr:spPr bwMode="auto">
        <a:xfrm>
          <a:off x="3606800" y="3221297"/>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77971</xdr:rowOff>
    </xdr:from>
    <xdr:to>
      <xdr:col>18</xdr:col>
      <xdr:colOff>177800</xdr:colOff>
      <xdr:row>18</xdr:row>
      <xdr:rowOff>87572</xdr:rowOff>
    </xdr:to>
    <xdr:cxnSp macro="">
      <xdr:nvCxnSpPr>
        <xdr:cNvPr id="61" name="直線コネクタ 60"/>
        <xdr:cNvCxnSpPr/>
      </xdr:nvCxnSpPr>
      <xdr:spPr bwMode="auto">
        <a:xfrm>
          <a:off x="2908300" y="321169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67078</xdr:rowOff>
    </xdr:from>
    <xdr:to>
      <xdr:col>29</xdr:col>
      <xdr:colOff>177800</xdr:colOff>
      <xdr:row>18</xdr:row>
      <xdr:rowOff>168678</xdr:rowOff>
    </xdr:to>
    <xdr:sp macro="" textlink="">
      <xdr:nvSpPr>
        <xdr:cNvPr id="71" name="楕円 70"/>
        <xdr:cNvSpPr/>
      </xdr:nvSpPr>
      <xdr:spPr bwMode="auto">
        <a:xfrm>
          <a:off x="56007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39155</xdr:rowOff>
    </xdr:from>
    <xdr:ext cx="762000" cy="259045"/>
    <xdr:sp macro="" textlink="">
      <xdr:nvSpPr>
        <xdr:cNvPr id="72" name="人口1人当たり決算額の推移該当値テキスト130"/>
        <xdr:cNvSpPr txBox="1"/>
      </xdr:nvSpPr>
      <xdr:spPr>
        <a:xfrm>
          <a:off x="5740400" y="31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59436</xdr:rowOff>
    </xdr:from>
    <xdr:to>
      <xdr:col>26</xdr:col>
      <xdr:colOff>101600</xdr:colOff>
      <xdr:row>18</xdr:row>
      <xdr:rowOff>161036</xdr:rowOff>
    </xdr:to>
    <xdr:sp macro="" textlink="">
      <xdr:nvSpPr>
        <xdr:cNvPr id="73" name="楕円 72"/>
        <xdr:cNvSpPr/>
      </xdr:nvSpPr>
      <xdr:spPr bwMode="auto">
        <a:xfrm>
          <a:off x="49530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171213</xdr:rowOff>
    </xdr:from>
    <xdr:ext cx="736600" cy="259045"/>
    <xdr:sp macro="" textlink="">
      <xdr:nvSpPr>
        <xdr:cNvPr id="74" name="テキスト ボックス 73"/>
        <xdr:cNvSpPr txBox="1"/>
      </xdr:nvSpPr>
      <xdr:spPr>
        <a:xfrm>
          <a:off x="4622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46243</xdr:rowOff>
    </xdr:from>
    <xdr:to>
      <xdr:col>22</xdr:col>
      <xdr:colOff>165100</xdr:colOff>
      <xdr:row>18</xdr:row>
      <xdr:rowOff>147843</xdr:rowOff>
    </xdr:to>
    <xdr:sp macro="" textlink="">
      <xdr:nvSpPr>
        <xdr:cNvPr id="75" name="楕円 74"/>
        <xdr:cNvSpPr/>
      </xdr:nvSpPr>
      <xdr:spPr bwMode="auto">
        <a:xfrm>
          <a:off x="42545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158020</xdr:rowOff>
    </xdr:from>
    <xdr:ext cx="762000" cy="259045"/>
    <xdr:sp macro="" textlink="">
      <xdr:nvSpPr>
        <xdr:cNvPr id="76" name="テキスト ボックス 75"/>
        <xdr:cNvSpPr txBox="1"/>
      </xdr:nvSpPr>
      <xdr:spPr>
        <a:xfrm>
          <a:off x="39243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36772</xdr:rowOff>
    </xdr:from>
    <xdr:to>
      <xdr:col>19</xdr:col>
      <xdr:colOff>38100</xdr:colOff>
      <xdr:row>18</xdr:row>
      <xdr:rowOff>138372</xdr:rowOff>
    </xdr:to>
    <xdr:sp macro="" textlink="">
      <xdr:nvSpPr>
        <xdr:cNvPr id="77" name="楕円 76"/>
        <xdr:cNvSpPr/>
      </xdr:nvSpPr>
      <xdr:spPr bwMode="auto">
        <a:xfrm>
          <a:off x="35560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148549</xdr:rowOff>
    </xdr:from>
    <xdr:ext cx="762000" cy="259045"/>
    <xdr:sp macro="" textlink="">
      <xdr:nvSpPr>
        <xdr:cNvPr id="78" name="テキスト ボックス 77"/>
        <xdr:cNvSpPr txBox="1"/>
      </xdr:nvSpPr>
      <xdr:spPr>
        <a:xfrm>
          <a:off x="3225800" y="29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27171</xdr:rowOff>
    </xdr:from>
    <xdr:to>
      <xdr:col>15</xdr:col>
      <xdr:colOff>101600</xdr:colOff>
      <xdr:row>18</xdr:row>
      <xdr:rowOff>128771</xdr:rowOff>
    </xdr:to>
    <xdr:sp macro="" textlink="">
      <xdr:nvSpPr>
        <xdr:cNvPr id="79" name="楕円 78"/>
        <xdr:cNvSpPr/>
      </xdr:nvSpPr>
      <xdr:spPr bwMode="auto">
        <a:xfrm>
          <a:off x="2857500" y="316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138948</xdr:rowOff>
    </xdr:from>
    <xdr:ext cx="762000" cy="259045"/>
    <xdr:sp macro="" textlink="">
      <xdr:nvSpPr>
        <xdr:cNvPr id="80" name="テキスト ボックス 79"/>
        <xdr:cNvSpPr txBox="1"/>
      </xdr:nvSpPr>
      <xdr:spPr>
        <a:xfrm>
          <a:off x="2527300" y="292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114264</xdr:rowOff>
    </xdr:from>
    <xdr:to>
      <xdr:col>29</xdr:col>
      <xdr:colOff>127000</xdr:colOff>
      <xdr:row>37</xdr:row>
      <xdr:rowOff>170543</xdr:rowOff>
    </xdr:to>
    <xdr:cxnSp macro="">
      <xdr:nvCxnSpPr>
        <xdr:cNvPr id="106" name="直線コネクタ 105"/>
        <xdr:cNvCxnSpPr/>
      </xdr:nvCxnSpPr>
      <xdr:spPr bwMode="auto">
        <a:xfrm flipV="1">
          <a:off x="5651500" y="6038814"/>
          <a:ext cx="0" cy="1256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142620</xdr:rowOff>
    </xdr:from>
    <xdr:ext cx="762000" cy="259045"/>
    <xdr:sp macro="" textlink="">
      <xdr:nvSpPr>
        <xdr:cNvPr id="107" name="人口1人当たり決算額の推移最小値テキスト445"/>
        <xdr:cNvSpPr txBox="1"/>
      </xdr:nvSpPr>
      <xdr:spPr>
        <a:xfrm>
          <a:off x="57404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170543</xdr:rowOff>
    </xdr:from>
    <xdr:to>
      <xdr:col>30</xdr:col>
      <xdr:colOff>25400</xdr:colOff>
      <xdr:row>37</xdr:row>
      <xdr:rowOff>170543</xdr:rowOff>
    </xdr:to>
    <xdr:cxnSp macro="">
      <xdr:nvCxnSpPr>
        <xdr:cNvPr id="108" name="直線コネクタ 107"/>
        <xdr:cNvCxnSpPr/>
      </xdr:nvCxnSpPr>
      <xdr:spPr bwMode="auto">
        <a:xfrm>
          <a:off x="5562600" y="7295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29191</xdr:rowOff>
    </xdr:from>
    <xdr:ext cx="762000" cy="259045"/>
    <xdr:sp macro="" textlink="">
      <xdr:nvSpPr>
        <xdr:cNvPr id="109" name="人口1人当たり決算額の推移最大値テキスト445"/>
        <xdr:cNvSpPr txBox="1"/>
      </xdr:nvSpPr>
      <xdr:spPr>
        <a:xfrm>
          <a:off x="5740400" y="57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114264</xdr:rowOff>
    </xdr:from>
    <xdr:to>
      <xdr:col>30</xdr:col>
      <xdr:colOff>25400</xdr:colOff>
      <xdr:row>33</xdr:row>
      <xdr:rowOff>114264</xdr:rowOff>
    </xdr:to>
    <xdr:cxnSp macro="">
      <xdr:nvCxnSpPr>
        <xdr:cNvPr id="110" name="直線コネクタ 109"/>
        <xdr:cNvCxnSpPr/>
      </xdr:nvCxnSpPr>
      <xdr:spPr bwMode="auto">
        <a:xfrm>
          <a:off x="5562600" y="6038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53739</xdr:rowOff>
    </xdr:from>
    <xdr:to>
      <xdr:col>29</xdr:col>
      <xdr:colOff>127000</xdr:colOff>
      <xdr:row>37</xdr:row>
      <xdr:rowOff>169237</xdr:rowOff>
    </xdr:to>
    <xdr:cxnSp macro="">
      <xdr:nvCxnSpPr>
        <xdr:cNvPr id="111" name="直線コネクタ 110"/>
        <xdr:cNvCxnSpPr/>
      </xdr:nvCxnSpPr>
      <xdr:spPr bwMode="auto">
        <a:xfrm flipV="1">
          <a:off x="5003800" y="7178439"/>
          <a:ext cx="647700" cy="11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61920</xdr:rowOff>
    </xdr:from>
    <xdr:ext cx="762000" cy="259045"/>
    <xdr:sp macro="" textlink="">
      <xdr:nvSpPr>
        <xdr:cNvPr id="112" name="人口1人当たり決算額の推移平均値テキスト445"/>
        <xdr:cNvSpPr txBox="1"/>
      </xdr:nvSpPr>
      <xdr:spPr>
        <a:xfrm>
          <a:off x="5740400" y="667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216843</xdr:rowOff>
    </xdr:from>
    <xdr:to>
      <xdr:col>29</xdr:col>
      <xdr:colOff>177800</xdr:colOff>
      <xdr:row>35</xdr:row>
      <xdr:rowOff>318443</xdr:rowOff>
    </xdr:to>
    <xdr:sp macro="" textlink="">
      <xdr:nvSpPr>
        <xdr:cNvPr id="113" name="フローチャート: 判断 112"/>
        <xdr:cNvSpPr/>
      </xdr:nvSpPr>
      <xdr:spPr bwMode="auto">
        <a:xfrm>
          <a:off x="5600700" y="6827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169237</xdr:rowOff>
    </xdr:from>
    <xdr:to>
      <xdr:col>26</xdr:col>
      <xdr:colOff>50800</xdr:colOff>
      <xdr:row>37</xdr:row>
      <xdr:rowOff>219420</xdr:rowOff>
    </xdr:to>
    <xdr:cxnSp macro="">
      <xdr:nvCxnSpPr>
        <xdr:cNvPr id="114" name="直線コネクタ 113"/>
        <xdr:cNvCxnSpPr/>
      </xdr:nvCxnSpPr>
      <xdr:spPr bwMode="auto">
        <a:xfrm flipV="1">
          <a:off x="4305300" y="7293937"/>
          <a:ext cx="698500" cy="5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215102</xdr:rowOff>
    </xdr:from>
    <xdr:to>
      <xdr:col>26</xdr:col>
      <xdr:colOff>101600</xdr:colOff>
      <xdr:row>35</xdr:row>
      <xdr:rowOff>316702</xdr:rowOff>
    </xdr:to>
    <xdr:sp macro="" textlink="">
      <xdr:nvSpPr>
        <xdr:cNvPr id="115" name="フローチャート: 判断 114"/>
        <xdr:cNvSpPr/>
      </xdr:nvSpPr>
      <xdr:spPr bwMode="auto">
        <a:xfrm>
          <a:off x="4953000" y="6825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326879</xdr:rowOff>
    </xdr:from>
    <xdr:ext cx="736600" cy="259045"/>
    <xdr:sp macro="" textlink="">
      <xdr:nvSpPr>
        <xdr:cNvPr id="116" name="テキスト ボックス 115"/>
        <xdr:cNvSpPr txBox="1"/>
      </xdr:nvSpPr>
      <xdr:spPr>
        <a:xfrm>
          <a:off x="4622800" y="659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97609</xdr:rowOff>
    </xdr:from>
    <xdr:to>
      <xdr:col>22</xdr:col>
      <xdr:colOff>114300</xdr:colOff>
      <xdr:row>37</xdr:row>
      <xdr:rowOff>219420</xdr:rowOff>
    </xdr:to>
    <xdr:cxnSp macro="">
      <xdr:nvCxnSpPr>
        <xdr:cNvPr id="117" name="直線コネクタ 116"/>
        <xdr:cNvCxnSpPr/>
      </xdr:nvCxnSpPr>
      <xdr:spPr bwMode="auto">
        <a:xfrm>
          <a:off x="3606800" y="7222309"/>
          <a:ext cx="698500" cy="12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162741</xdr:rowOff>
    </xdr:from>
    <xdr:to>
      <xdr:col>22</xdr:col>
      <xdr:colOff>165100</xdr:colOff>
      <xdr:row>35</xdr:row>
      <xdr:rowOff>264341</xdr:rowOff>
    </xdr:to>
    <xdr:sp macro="" textlink="">
      <xdr:nvSpPr>
        <xdr:cNvPr id="118" name="フローチャート: 判断 117"/>
        <xdr:cNvSpPr/>
      </xdr:nvSpPr>
      <xdr:spPr bwMode="auto">
        <a:xfrm>
          <a:off x="4254500" y="6773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274518</xdr:rowOff>
    </xdr:from>
    <xdr:ext cx="762000" cy="259045"/>
    <xdr:sp macro="" textlink="">
      <xdr:nvSpPr>
        <xdr:cNvPr id="119" name="テキスト ボックス 118"/>
        <xdr:cNvSpPr txBox="1"/>
      </xdr:nvSpPr>
      <xdr:spPr>
        <a:xfrm>
          <a:off x="3924300" y="65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97609</xdr:rowOff>
    </xdr:from>
    <xdr:to>
      <xdr:col>18</xdr:col>
      <xdr:colOff>177800</xdr:colOff>
      <xdr:row>37</xdr:row>
      <xdr:rowOff>290395</xdr:rowOff>
    </xdr:to>
    <xdr:cxnSp macro="">
      <xdr:nvCxnSpPr>
        <xdr:cNvPr id="120" name="直線コネクタ 119"/>
        <xdr:cNvCxnSpPr/>
      </xdr:nvCxnSpPr>
      <xdr:spPr bwMode="auto">
        <a:xfrm flipV="1">
          <a:off x="2908300" y="7222309"/>
          <a:ext cx="698500" cy="19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96556</xdr:rowOff>
    </xdr:from>
    <xdr:to>
      <xdr:col>19</xdr:col>
      <xdr:colOff>38100</xdr:colOff>
      <xdr:row>35</xdr:row>
      <xdr:rowOff>198156</xdr:rowOff>
    </xdr:to>
    <xdr:sp macro="" textlink="">
      <xdr:nvSpPr>
        <xdr:cNvPr id="121" name="フローチャート: 判断 120"/>
        <xdr:cNvSpPr/>
      </xdr:nvSpPr>
      <xdr:spPr bwMode="auto">
        <a:xfrm>
          <a:off x="3556000" y="670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208333</xdr:rowOff>
    </xdr:from>
    <xdr:ext cx="762000" cy="259045"/>
    <xdr:sp macro="" textlink="">
      <xdr:nvSpPr>
        <xdr:cNvPr id="122" name="テキスト ボックス 121"/>
        <xdr:cNvSpPr txBox="1"/>
      </xdr:nvSpPr>
      <xdr:spPr>
        <a:xfrm>
          <a:off x="3225800" y="64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53340</xdr:rowOff>
    </xdr:from>
    <xdr:to>
      <xdr:col>15</xdr:col>
      <xdr:colOff>101600</xdr:colOff>
      <xdr:row>35</xdr:row>
      <xdr:rowOff>154940</xdr:rowOff>
    </xdr:to>
    <xdr:sp macro="" textlink="">
      <xdr:nvSpPr>
        <xdr:cNvPr id="123" name="フローチャート: 判断 122"/>
        <xdr:cNvSpPr/>
      </xdr:nvSpPr>
      <xdr:spPr bwMode="auto">
        <a:xfrm>
          <a:off x="2857500" y="6663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165117</xdr:rowOff>
    </xdr:from>
    <xdr:ext cx="762000" cy="259045"/>
    <xdr:sp macro="" textlink="">
      <xdr:nvSpPr>
        <xdr:cNvPr id="124" name="テキスト ボックス 123"/>
        <xdr:cNvSpPr txBox="1"/>
      </xdr:nvSpPr>
      <xdr:spPr>
        <a:xfrm>
          <a:off x="2527300" y="64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2939</xdr:rowOff>
    </xdr:from>
    <xdr:to>
      <xdr:col>29</xdr:col>
      <xdr:colOff>177800</xdr:colOff>
      <xdr:row>37</xdr:row>
      <xdr:rowOff>104539</xdr:rowOff>
    </xdr:to>
    <xdr:sp macro="" textlink="">
      <xdr:nvSpPr>
        <xdr:cNvPr id="130" name="楕円 129"/>
        <xdr:cNvSpPr/>
      </xdr:nvSpPr>
      <xdr:spPr bwMode="auto">
        <a:xfrm>
          <a:off x="5600700" y="712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82966</xdr:rowOff>
    </xdr:from>
    <xdr:ext cx="762000" cy="259045"/>
    <xdr:sp macro="" textlink="">
      <xdr:nvSpPr>
        <xdr:cNvPr id="131" name="人口1人当たり決算額の推移該当値テキスト445"/>
        <xdr:cNvSpPr txBox="1"/>
      </xdr:nvSpPr>
      <xdr:spPr>
        <a:xfrm>
          <a:off x="5740400" y="70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118437</xdr:rowOff>
    </xdr:from>
    <xdr:to>
      <xdr:col>26</xdr:col>
      <xdr:colOff>101600</xdr:colOff>
      <xdr:row>37</xdr:row>
      <xdr:rowOff>220037</xdr:rowOff>
    </xdr:to>
    <xdr:sp macro="" textlink="">
      <xdr:nvSpPr>
        <xdr:cNvPr id="132" name="楕円 131"/>
        <xdr:cNvSpPr/>
      </xdr:nvSpPr>
      <xdr:spPr bwMode="auto">
        <a:xfrm>
          <a:off x="4953000" y="72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204814</xdr:rowOff>
    </xdr:from>
    <xdr:ext cx="736600" cy="259045"/>
    <xdr:sp macro="" textlink="">
      <xdr:nvSpPr>
        <xdr:cNvPr id="133" name="テキスト ボックス 132"/>
        <xdr:cNvSpPr txBox="1"/>
      </xdr:nvSpPr>
      <xdr:spPr>
        <a:xfrm>
          <a:off x="4622800" y="732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168620</xdr:rowOff>
    </xdr:from>
    <xdr:to>
      <xdr:col>22</xdr:col>
      <xdr:colOff>165100</xdr:colOff>
      <xdr:row>37</xdr:row>
      <xdr:rowOff>270220</xdr:rowOff>
    </xdr:to>
    <xdr:sp macro="" textlink="">
      <xdr:nvSpPr>
        <xdr:cNvPr id="134" name="楕円 133"/>
        <xdr:cNvSpPr/>
      </xdr:nvSpPr>
      <xdr:spPr bwMode="auto">
        <a:xfrm>
          <a:off x="4254500" y="729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254997</xdr:rowOff>
    </xdr:from>
    <xdr:ext cx="762000" cy="259045"/>
    <xdr:sp macro="" textlink="">
      <xdr:nvSpPr>
        <xdr:cNvPr id="135" name="テキスト ボックス 134"/>
        <xdr:cNvSpPr txBox="1"/>
      </xdr:nvSpPr>
      <xdr:spPr>
        <a:xfrm>
          <a:off x="3924300" y="73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46809</xdr:rowOff>
    </xdr:from>
    <xdr:to>
      <xdr:col>19</xdr:col>
      <xdr:colOff>38100</xdr:colOff>
      <xdr:row>37</xdr:row>
      <xdr:rowOff>148409</xdr:rowOff>
    </xdr:to>
    <xdr:sp macro="" textlink="">
      <xdr:nvSpPr>
        <xdr:cNvPr id="136" name="楕円 135"/>
        <xdr:cNvSpPr/>
      </xdr:nvSpPr>
      <xdr:spPr bwMode="auto">
        <a:xfrm>
          <a:off x="3556000" y="717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133186</xdr:rowOff>
    </xdr:from>
    <xdr:ext cx="762000" cy="259045"/>
    <xdr:sp macro="" textlink="">
      <xdr:nvSpPr>
        <xdr:cNvPr id="137" name="テキスト ボックス 136"/>
        <xdr:cNvSpPr txBox="1"/>
      </xdr:nvSpPr>
      <xdr:spPr>
        <a:xfrm>
          <a:off x="3225800" y="725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239595</xdr:rowOff>
    </xdr:from>
    <xdr:to>
      <xdr:col>15</xdr:col>
      <xdr:colOff>101600</xdr:colOff>
      <xdr:row>37</xdr:row>
      <xdr:rowOff>341195</xdr:rowOff>
    </xdr:to>
    <xdr:sp macro="" textlink="">
      <xdr:nvSpPr>
        <xdr:cNvPr id="138" name="楕円 137"/>
        <xdr:cNvSpPr/>
      </xdr:nvSpPr>
      <xdr:spPr bwMode="auto">
        <a:xfrm>
          <a:off x="2857500" y="736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325972</xdr:rowOff>
    </xdr:from>
    <xdr:ext cx="762000" cy="259045"/>
    <xdr:sp macro="" textlink="">
      <xdr:nvSpPr>
        <xdr:cNvPr id="139" name="テキスト ボックス 138"/>
        <xdr:cNvSpPr txBox="1"/>
      </xdr:nvSpPr>
      <xdr:spPr>
        <a:xfrm>
          <a:off x="2527300" y="745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64436</xdr:rowOff>
    </xdr:from>
    <xdr:to>
      <xdr:col>24</xdr:col>
      <xdr:colOff>63500</xdr:colOff>
      <xdr:row>37</xdr:row>
      <xdr:rowOff>69966</xdr:rowOff>
    </xdr:to>
    <xdr:cxnSp macro="">
      <xdr:nvCxnSpPr>
        <xdr:cNvPr id="63" name="直線コネクタ 62"/>
        <xdr:cNvCxnSpPr/>
      </xdr:nvCxnSpPr>
      <xdr:spPr>
        <a:xfrm flipV="1">
          <a:off x="3797300" y="6408086"/>
          <a:ext cx="8382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62357</xdr:rowOff>
    </xdr:from>
    <xdr:to>
      <xdr:col>19</xdr:col>
      <xdr:colOff>177800</xdr:colOff>
      <xdr:row>37</xdr:row>
      <xdr:rowOff>69966</xdr:rowOff>
    </xdr:to>
    <xdr:cxnSp macro="">
      <xdr:nvCxnSpPr>
        <xdr:cNvPr id="66" name="直線コネクタ 65"/>
        <xdr:cNvCxnSpPr/>
      </xdr:nvCxnSpPr>
      <xdr:spPr>
        <a:xfrm>
          <a:off x="2908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58503</xdr:rowOff>
    </xdr:from>
    <xdr:to>
      <xdr:col>15</xdr:col>
      <xdr:colOff>50800</xdr:colOff>
      <xdr:row>37</xdr:row>
      <xdr:rowOff>62357</xdr:rowOff>
    </xdr:to>
    <xdr:cxnSp macro="">
      <xdr:nvCxnSpPr>
        <xdr:cNvPr id="69" name="直線コネクタ 68"/>
        <xdr:cNvCxnSpPr/>
      </xdr:nvCxnSpPr>
      <xdr:spPr>
        <a:xfrm>
          <a:off x="2019300" y="640215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51101</xdr:rowOff>
    </xdr:from>
    <xdr:to>
      <xdr:col>10</xdr:col>
      <xdr:colOff>114300</xdr:colOff>
      <xdr:row>37</xdr:row>
      <xdr:rowOff>58503</xdr:rowOff>
    </xdr:to>
    <xdr:cxnSp macro="">
      <xdr:nvCxnSpPr>
        <xdr:cNvPr id="72" name="直線コネクタ 71"/>
        <xdr:cNvCxnSpPr/>
      </xdr:nvCxnSpPr>
      <xdr:spPr>
        <a:xfrm>
          <a:off x="1130300" y="6394751"/>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13636</xdr:rowOff>
    </xdr:from>
    <xdr:to>
      <xdr:col>24</xdr:col>
      <xdr:colOff>114300</xdr:colOff>
      <xdr:row>37</xdr:row>
      <xdr:rowOff>115236</xdr:rowOff>
    </xdr:to>
    <xdr:sp macro="" textlink="">
      <xdr:nvSpPr>
        <xdr:cNvPr id="82" name="楕円 81"/>
        <xdr:cNvSpPr/>
      </xdr:nvSpPr>
      <xdr:spPr>
        <a:xfrm>
          <a:off x="45847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36513</xdr:rowOff>
    </xdr:from>
    <xdr:ext cx="534377" cy="259045"/>
    <xdr:sp macro="" textlink="">
      <xdr:nvSpPr>
        <xdr:cNvPr id="83" name="人件費該当値テキスト"/>
        <xdr:cNvSpPr txBox="1"/>
      </xdr:nvSpPr>
      <xdr:spPr>
        <a:xfrm>
          <a:off x="4686300" y="62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19166</xdr:rowOff>
    </xdr:from>
    <xdr:to>
      <xdr:col>20</xdr:col>
      <xdr:colOff>38100</xdr:colOff>
      <xdr:row>37</xdr:row>
      <xdr:rowOff>120766</xdr:rowOff>
    </xdr:to>
    <xdr:sp macro="" textlink="">
      <xdr:nvSpPr>
        <xdr:cNvPr id="84" name="楕円 83"/>
        <xdr:cNvSpPr/>
      </xdr:nvSpPr>
      <xdr:spPr>
        <a:xfrm>
          <a:off x="3746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137293</xdr:rowOff>
    </xdr:from>
    <xdr:ext cx="534377" cy="259045"/>
    <xdr:sp macro="" textlink="">
      <xdr:nvSpPr>
        <xdr:cNvPr id="85" name="テキスト ボックス 84"/>
        <xdr:cNvSpPr txBox="1"/>
      </xdr:nvSpPr>
      <xdr:spPr>
        <a:xfrm>
          <a:off x="3530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11557</xdr:rowOff>
    </xdr:from>
    <xdr:to>
      <xdr:col>15</xdr:col>
      <xdr:colOff>101600</xdr:colOff>
      <xdr:row>37</xdr:row>
      <xdr:rowOff>113157</xdr:rowOff>
    </xdr:to>
    <xdr:sp macro="" textlink="">
      <xdr:nvSpPr>
        <xdr:cNvPr id="86" name="楕円 85"/>
        <xdr:cNvSpPr/>
      </xdr:nvSpPr>
      <xdr:spPr>
        <a:xfrm>
          <a:off x="2857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129684</xdr:rowOff>
    </xdr:from>
    <xdr:ext cx="534377" cy="259045"/>
    <xdr:sp macro="" textlink="">
      <xdr:nvSpPr>
        <xdr:cNvPr id="87" name="テキスト ボックス 86"/>
        <xdr:cNvSpPr txBox="1"/>
      </xdr:nvSpPr>
      <xdr:spPr>
        <a:xfrm>
          <a:off x="2641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7703</xdr:rowOff>
    </xdr:from>
    <xdr:to>
      <xdr:col>10</xdr:col>
      <xdr:colOff>165100</xdr:colOff>
      <xdr:row>37</xdr:row>
      <xdr:rowOff>109303</xdr:rowOff>
    </xdr:to>
    <xdr:sp macro="" textlink="">
      <xdr:nvSpPr>
        <xdr:cNvPr id="88" name="楕円 87"/>
        <xdr:cNvSpPr/>
      </xdr:nvSpPr>
      <xdr:spPr>
        <a:xfrm>
          <a:off x="1968500" y="63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125830</xdr:rowOff>
    </xdr:from>
    <xdr:ext cx="534377" cy="259045"/>
    <xdr:sp macro="" textlink="">
      <xdr:nvSpPr>
        <xdr:cNvPr id="89" name="テキスト ボックス 88"/>
        <xdr:cNvSpPr txBox="1"/>
      </xdr:nvSpPr>
      <xdr:spPr>
        <a:xfrm>
          <a:off x="1752111" y="6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xdr:rowOff>
    </xdr:from>
    <xdr:to>
      <xdr:col>6</xdr:col>
      <xdr:colOff>38100</xdr:colOff>
      <xdr:row>37</xdr:row>
      <xdr:rowOff>101901</xdr:rowOff>
    </xdr:to>
    <xdr:sp macro="" textlink="">
      <xdr:nvSpPr>
        <xdr:cNvPr id="90" name="楕円 89"/>
        <xdr:cNvSpPr/>
      </xdr:nvSpPr>
      <xdr:spPr>
        <a:xfrm>
          <a:off x="1079500" y="6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118428</xdr:rowOff>
    </xdr:from>
    <xdr:ext cx="534377" cy="259045"/>
    <xdr:sp macro="" textlink="">
      <xdr:nvSpPr>
        <xdr:cNvPr id="91" name="テキスト ボックス 90"/>
        <xdr:cNvSpPr txBox="1"/>
      </xdr:nvSpPr>
      <xdr:spPr>
        <a:xfrm>
          <a:off x="863111" y="61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102046</xdr:rowOff>
    </xdr:from>
    <xdr:to>
      <xdr:col>24</xdr:col>
      <xdr:colOff>63500</xdr:colOff>
      <xdr:row>59</xdr:row>
      <xdr:rowOff>128248</xdr:rowOff>
    </xdr:to>
    <xdr:cxnSp macro="">
      <xdr:nvCxnSpPr>
        <xdr:cNvPr id="123" name="直線コネクタ 122"/>
        <xdr:cNvCxnSpPr/>
      </xdr:nvCxnSpPr>
      <xdr:spPr>
        <a:xfrm flipV="1">
          <a:off x="3797300" y="10217596"/>
          <a:ext cx="8382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126387</xdr:rowOff>
    </xdr:from>
    <xdr:to>
      <xdr:col>19</xdr:col>
      <xdr:colOff>177800</xdr:colOff>
      <xdr:row>59</xdr:row>
      <xdr:rowOff>128248</xdr:rowOff>
    </xdr:to>
    <xdr:cxnSp macro="">
      <xdr:nvCxnSpPr>
        <xdr:cNvPr id="126" name="直線コネクタ 125"/>
        <xdr:cNvCxnSpPr/>
      </xdr:nvCxnSpPr>
      <xdr:spPr>
        <a:xfrm>
          <a:off x="2908300" y="1024193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macro=""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120737</xdr:rowOff>
    </xdr:from>
    <xdr:to>
      <xdr:col>15</xdr:col>
      <xdr:colOff>50800</xdr:colOff>
      <xdr:row>59</xdr:row>
      <xdr:rowOff>126387</xdr:rowOff>
    </xdr:to>
    <xdr:cxnSp macro="">
      <xdr:nvCxnSpPr>
        <xdr:cNvPr id="129" name="直線コネクタ 128"/>
        <xdr:cNvCxnSpPr/>
      </xdr:nvCxnSpPr>
      <xdr:spPr>
        <a:xfrm>
          <a:off x="2019300" y="10236287"/>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macro=""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120737</xdr:rowOff>
    </xdr:from>
    <xdr:to>
      <xdr:col>10</xdr:col>
      <xdr:colOff>114300</xdr:colOff>
      <xdr:row>59</xdr:row>
      <xdr:rowOff>126670</xdr:rowOff>
    </xdr:to>
    <xdr:cxnSp macro="">
      <xdr:nvCxnSpPr>
        <xdr:cNvPr id="132" name="直線コネクタ 131"/>
        <xdr:cNvCxnSpPr/>
      </xdr:nvCxnSpPr>
      <xdr:spPr>
        <a:xfrm flipV="1">
          <a:off x="1130300" y="10236287"/>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macro=""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macro=""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51246</xdr:rowOff>
    </xdr:from>
    <xdr:to>
      <xdr:col>24</xdr:col>
      <xdr:colOff>114300</xdr:colOff>
      <xdr:row>59</xdr:row>
      <xdr:rowOff>152846</xdr:rowOff>
    </xdr:to>
    <xdr:sp macro="" textlink="">
      <xdr:nvSpPr>
        <xdr:cNvPr id="142" name="楕円 141"/>
        <xdr:cNvSpPr/>
      </xdr:nvSpPr>
      <xdr:spPr>
        <a:xfrm>
          <a:off x="4584700" y="101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137623</xdr:rowOff>
    </xdr:from>
    <xdr:ext cx="534377" cy="259045"/>
    <xdr:sp macro="" textlink="">
      <xdr:nvSpPr>
        <xdr:cNvPr id="143" name="物件費該当値テキスト"/>
        <xdr:cNvSpPr txBox="1"/>
      </xdr:nvSpPr>
      <xdr:spPr>
        <a:xfrm>
          <a:off x="4686300" y="100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77448</xdr:rowOff>
    </xdr:from>
    <xdr:to>
      <xdr:col>20</xdr:col>
      <xdr:colOff>38100</xdr:colOff>
      <xdr:row>60</xdr:row>
      <xdr:rowOff>7598</xdr:rowOff>
    </xdr:to>
    <xdr:sp macro="" textlink="">
      <xdr:nvSpPr>
        <xdr:cNvPr id="144" name="楕円 143"/>
        <xdr:cNvSpPr/>
      </xdr:nvSpPr>
      <xdr:spPr>
        <a:xfrm>
          <a:off x="3746500" y="101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170175</xdr:rowOff>
    </xdr:from>
    <xdr:ext cx="534377" cy="259045"/>
    <xdr:sp macro="" textlink="">
      <xdr:nvSpPr>
        <xdr:cNvPr id="145" name="テキスト ボックス 144"/>
        <xdr:cNvSpPr txBox="1"/>
      </xdr:nvSpPr>
      <xdr:spPr>
        <a:xfrm>
          <a:off x="3530111" y="102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75587</xdr:rowOff>
    </xdr:from>
    <xdr:to>
      <xdr:col>15</xdr:col>
      <xdr:colOff>101600</xdr:colOff>
      <xdr:row>60</xdr:row>
      <xdr:rowOff>5737</xdr:rowOff>
    </xdr:to>
    <xdr:sp macro="" textlink="">
      <xdr:nvSpPr>
        <xdr:cNvPr id="146" name="楕円 145"/>
        <xdr:cNvSpPr/>
      </xdr:nvSpPr>
      <xdr:spPr>
        <a:xfrm>
          <a:off x="2857500" y="101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168314</xdr:rowOff>
    </xdr:from>
    <xdr:ext cx="534377" cy="259045"/>
    <xdr:sp macro="" textlink="">
      <xdr:nvSpPr>
        <xdr:cNvPr id="147" name="テキスト ボックス 146"/>
        <xdr:cNvSpPr txBox="1"/>
      </xdr:nvSpPr>
      <xdr:spPr>
        <a:xfrm>
          <a:off x="2641111" y="102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69937</xdr:rowOff>
    </xdr:from>
    <xdr:to>
      <xdr:col>10</xdr:col>
      <xdr:colOff>165100</xdr:colOff>
      <xdr:row>60</xdr:row>
      <xdr:rowOff>87</xdr:rowOff>
    </xdr:to>
    <xdr:sp macro="" textlink="">
      <xdr:nvSpPr>
        <xdr:cNvPr id="148" name="楕円 147"/>
        <xdr:cNvSpPr/>
      </xdr:nvSpPr>
      <xdr:spPr>
        <a:xfrm>
          <a:off x="1968500" y="101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162664</xdr:rowOff>
    </xdr:from>
    <xdr:ext cx="534377" cy="259045"/>
    <xdr:sp macro="" textlink="">
      <xdr:nvSpPr>
        <xdr:cNvPr id="149" name="テキスト ボックス 148"/>
        <xdr:cNvSpPr txBox="1"/>
      </xdr:nvSpPr>
      <xdr:spPr>
        <a:xfrm>
          <a:off x="1752111" y="10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75870</xdr:rowOff>
    </xdr:from>
    <xdr:to>
      <xdr:col>6</xdr:col>
      <xdr:colOff>38100</xdr:colOff>
      <xdr:row>60</xdr:row>
      <xdr:rowOff>6020</xdr:rowOff>
    </xdr:to>
    <xdr:sp macro="" textlink="">
      <xdr:nvSpPr>
        <xdr:cNvPr id="150" name="楕円 149"/>
        <xdr:cNvSpPr/>
      </xdr:nvSpPr>
      <xdr:spPr>
        <a:xfrm>
          <a:off x="1079500" y="101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168597</xdr:rowOff>
    </xdr:from>
    <xdr:ext cx="534377" cy="259045"/>
    <xdr:sp macro="" textlink="">
      <xdr:nvSpPr>
        <xdr:cNvPr id="151" name="テキスト ボックス 150"/>
        <xdr:cNvSpPr txBox="1"/>
      </xdr:nvSpPr>
      <xdr:spPr>
        <a:xfrm>
          <a:off x="863111" y="102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40260</xdr:rowOff>
    </xdr:from>
    <xdr:to>
      <xdr:col>24</xdr:col>
      <xdr:colOff>63500</xdr:colOff>
      <xdr:row>78</xdr:row>
      <xdr:rowOff>45669</xdr:rowOff>
    </xdr:to>
    <xdr:cxnSp macro="">
      <xdr:nvCxnSpPr>
        <xdr:cNvPr id="180" name="直線コネクタ 179"/>
        <xdr:cNvCxnSpPr/>
      </xdr:nvCxnSpPr>
      <xdr:spPr>
        <a:xfrm flipV="1">
          <a:off x="3797300" y="1341336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45669</xdr:rowOff>
    </xdr:from>
    <xdr:to>
      <xdr:col>19</xdr:col>
      <xdr:colOff>177800</xdr:colOff>
      <xdr:row>78</xdr:row>
      <xdr:rowOff>57480</xdr:rowOff>
    </xdr:to>
    <xdr:cxnSp macro="">
      <xdr:nvCxnSpPr>
        <xdr:cNvPr id="183" name="直線コネクタ 182"/>
        <xdr:cNvCxnSpPr/>
      </xdr:nvCxnSpPr>
      <xdr:spPr>
        <a:xfrm flipV="1">
          <a:off x="2908300" y="134187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57480</xdr:rowOff>
    </xdr:from>
    <xdr:to>
      <xdr:col>15</xdr:col>
      <xdr:colOff>50800</xdr:colOff>
      <xdr:row>78</xdr:row>
      <xdr:rowOff>65176</xdr:rowOff>
    </xdr:to>
    <xdr:cxnSp macro="">
      <xdr:nvCxnSpPr>
        <xdr:cNvPr id="186" name="直線コネクタ 185"/>
        <xdr:cNvCxnSpPr/>
      </xdr:nvCxnSpPr>
      <xdr:spPr>
        <a:xfrm flipV="1">
          <a:off x="2019300" y="1343058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56490</xdr:rowOff>
    </xdr:from>
    <xdr:to>
      <xdr:col>10</xdr:col>
      <xdr:colOff>114300</xdr:colOff>
      <xdr:row>78</xdr:row>
      <xdr:rowOff>65176</xdr:rowOff>
    </xdr:to>
    <xdr:cxnSp macro="">
      <xdr:nvCxnSpPr>
        <xdr:cNvPr id="189" name="直線コネクタ 188"/>
        <xdr:cNvCxnSpPr/>
      </xdr:nvCxnSpPr>
      <xdr:spPr>
        <a:xfrm>
          <a:off x="1130300" y="1342959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160910</xdr:rowOff>
    </xdr:from>
    <xdr:to>
      <xdr:col>24</xdr:col>
      <xdr:colOff>114300</xdr:colOff>
      <xdr:row>78</xdr:row>
      <xdr:rowOff>91060</xdr:rowOff>
    </xdr:to>
    <xdr:sp macro="" textlink="">
      <xdr:nvSpPr>
        <xdr:cNvPr id="199" name="楕円 198"/>
        <xdr:cNvSpPr/>
      </xdr:nvSpPr>
      <xdr:spPr>
        <a:xfrm>
          <a:off x="45847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139337</xdr:rowOff>
    </xdr:from>
    <xdr:ext cx="469744" cy="259045"/>
    <xdr:sp macro="" textlink="">
      <xdr:nvSpPr>
        <xdr:cNvPr id="200" name="維持補修費該当値テキスト"/>
        <xdr:cNvSpPr txBox="1"/>
      </xdr:nvSpPr>
      <xdr:spPr>
        <a:xfrm>
          <a:off x="4686300" y="133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166319</xdr:rowOff>
    </xdr:from>
    <xdr:to>
      <xdr:col>20</xdr:col>
      <xdr:colOff>38100</xdr:colOff>
      <xdr:row>78</xdr:row>
      <xdr:rowOff>96469</xdr:rowOff>
    </xdr:to>
    <xdr:sp macro="" textlink="">
      <xdr:nvSpPr>
        <xdr:cNvPr id="201" name="楕円 200"/>
        <xdr:cNvSpPr/>
      </xdr:nvSpPr>
      <xdr:spPr>
        <a:xfrm>
          <a:off x="3746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87596</xdr:rowOff>
    </xdr:from>
    <xdr:ext cx="469744" cy="259045"/>
    <xdr:sp macro="" textlink="">
      <xdr:nvSpPr>
        <xdr:cNvPr id="202" name="テキスト ボックス 201"/>
        <xdr:cNvSpPr txBox="1"/>
      </xdr:nvSpPr>
      <xdr:spPr>
        <a:xfrm>
          <a:off x="3562428"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6680</xdr:rowOff>
    </xdr:from>
    <xdr:to>
      <xdr:col>15</xdr:col>
      <xdr:colOff>101600</xdr:colOff>
      <xdr:row>78</xdr:row>
      <xdr:rowOff>108280</xdr:rowOff>
    </xdr:to>
    <xdr:sp macro="" textlink="">
      <xdr:nvSpPr>
        <xdr:cNvPr id="203" name="楕円 202"/>
        <xdr:cNvSpPr/>
      </xdr:nvSpPr>
      <xdr:spPr>
        <a:xfrm>
          <a:off x="2857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99407</xdr:rowOff>
    </xdr:from>
    <xdr:ext cx="469744" cy="259045"/>
    <xdr:sp macro="" textlink="">
      <xdr:nvSpPr>
        <xdr:cNvPr id="204" name="テキスト ボックス 203"/>
        <xdr:cNvSpPr txBox="1"/>
      </xdr:nvSpPr>
      <xdr:spPr>
        <a:xfrm>
          <a:off x="2673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14376</xdr:rowOff>
    </xdr:from>
    <xdr:to>
      <xdr:col>10</xdr:col>
      <xdr:colOff>165100</xdr:colOff>
      <xdr:row>78</xdr:row>
      <xdr:rowOff>115976</xdr:rowOff>
    </xdr:to>
    <xdr:sp macro="" textlink="">
      <xdr:nvSpPr>
        <xdr:cNvPr id="205" name="楕円 204"/>
        <xdr:cNvSpPr/>
      </xdr:nvSpPr>
      <xdr:spPr>
        <a:xfrm>
          <a:off x="196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107103</xdr:rowOff>
    </xdr:from>
    <xdr:ext cx="469744" cy="259045"/>
    <xdr:sp macro="" textlink="">
      <xdr:nvSpPr>
        <xdr:cNvPr id="206" name="テキスト ボックス 205"/>
        <xdr:cNvSpPr txBox="1"/>
      </xdr:nvSpPr>
      <xdr:spPr>
        <a:xfrm>
          <a:off x="1784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5690</xdr:rowOff>
    </xdr:from>
    <xdr:to>
      <xdr:col>6</xdr:col>
      <xdr:colOff>38100</xdr:colOff>
      <xdr:row>78</xdr:row>
      <xdr:rowOff>107290</xdr:rowOff>
    </xdr:to>
    <xdr:sp macro="" textlink="">
      <xdr:nvSpPr>
        <xdr:cNvPr id="207" name="楕円 206"/>
        <xdr:cNvSpPr/>
      </xdr:nvSpPr>
      <xdr:spPr>
        <a:xfrm>
          <a:off x="1079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98417</xdr:rowOff>
    </xdr:from>
    <xdr:ext cx="469744" cy="259045"/>
    <xdr:sp macro="" textlink="">
      <xdr:nvSpPr>
        <xdr:cNvPr id="208" name="テキスト ボックス 207"/>
        <xdr:cNvSpPr txBox="1"/>
      </xdr:nvSpPr>
      <xdr:spPr>
        <a:xfrm>
          <a:off x="895428"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86224</xdr:rowOff>
    </xdr:from>
    <xdr:to>
      <xdr:col>24</xdr:col>
      <xdr:colOff>63500</xdr:colOff>
      <xdr:row>98</xdr:row>
      <xdr:rowOff>19146</xdr:rowOff>
    </xdr:to>
    <xdr:cxnSp macro="">
      <xdr:nvCxnSpPr>
        <xdr:cNvPr id="240" name="直線コネクタ 239"/>
        <xdr:cNvCxnSpPr/>
      </xdr:nvCxnSpPr>
      <xdr:spPr>
        <a:xfrm flipV="1">
          <a:off x="3797300" y="16716874"/>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19146</xdr:rowOff>
    </xdr:from>
    <xdr:to>
      <xdr:col>19</xdr:col>
      <xdr:colOff>177800</xdr:colOff>
      <xdr:row>98</xdr:row>
      <xdr:rowOff>56522</xdr:rowOff>
    </xdr:to>
    <xdr:cxnSp macro="">
      <xdr:nvCxnSpPr>
        <xdr:cNvPr id="243" name="直線コネクタ 242"/>
        <xdr:cNvCxnSpPr/>
      </xdr:nvCxnSpPr>
      <xdr:spPr>
        <a:xfrm flipV="1">
          <a:off x="2908300" y="168212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56522</xdr:rowOff>
    </xdr:from>
    <xdr:to>
      <xdr:col>15</xdr:col>
      <xdr:colOff>50800</xdr:colOff>
      <xdr:row>99</xdr:row>
      <xdr:rowOff>37678</xdr:rowOff>
    </xdr:to>
    <xdr:cxnSp macro="">
      <xdr:nvCxnSpPr>
        <xdr:cNvPr id="246" name="直線コネクタ 245"/>
        <xdr:cNvCxnSpPr/>
      </xdr:nvCxnSpPr>
      <xdr:spPr>
        <a:xfrm flipV="1">
          <a:off x="2019300" y="16858622"/>
          <a:ext cx="889000" cy="1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37678</xdr:rowOff>
    </xdr:from>
    <xdr:to>
      <xdr:col>10</xdr:col>
      <xdr:colOff>114300</xdr:colOff>
      <xdr:row>99</xdr:row>
      <xdr:rowOff>99287</xdr:rowOff>
    </xdr:to>
    <xdr:cxnSp macro="">
      <xdr:nvCxnSpPr>
        <xdr:cNvPr id="249" name="直線コネクタ 248"/>
        <xdr:cNvCxnSpPr/>
      </xdr:nvCxnSpPr>
      <xdr:spPr>
        <a:xfrm flipV="1">
          <a:off x="1130300" y="17011228"/>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35424</xdr:rowOff>
    </xdr:from>
    <xdr:to>
      <xdr:col>24</xdr:col>
      <xdr:colOff>114300</xdr:colOff>
      <xdr:row>97</xdr:row>
      <xdr:rowOff>137024</xdr:rowOff>
    </xdr:to>
    <xdr:sp macro="" textlink="">
      <xdr:nvSpPr>
        <xdr:cNvPr id="259" name="楕円 258"/>
        <xdr:cNvSpPr/>
      </xdr:nvSpPr>
      <xdr:spPr>
        <a:xfrm>
          <a:off x="45847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121801</xdr:rowOff>
    </xdr:from>
    <xdr:ext cx="599010" cy="259045"/>
    <xdr:sp macro="" textlink="">
      <xdr:nvSpPr>
        <xdr:cNvPr id="260" name="扶助費該当値テキスト"/>
        <xdr:cNvSpPr txBox="1"/>
      </xdr:nvSpPr>
      <xdr:spPr>
        <a:xfrm>
          <a:off x="4686300" y="165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139796</xdr:rowOff>
    </xdr:from>
    <xdr:to>
      <xdr:col>20</xdr:col>
      <xdr:colOff>38100</xdr:colOff>
      <xdr:row>98</xdr:row>
      <xdr:rowOff>69946</xdr:rowOff>
    </xdr:to>
    <xdr:sp macro="" textlink="">
      <xdr:nvSpPr>
        <xdr:cNvPr id="261" name="楕円 260"/>
        <xdr:cNvSpPr/>
      </xdr:nvSpPr>
      <xdr:spPr>
        <a:xfrm>
          <a:off x="3746500" y="167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61073</xdr:rowOff>
    </xdr:from>
    <xdr:ext cx="534377" cy="259045"/>
    <xdr:sp macro="" textlink="">
      <xdr:nvSpPr>
        <xdr:cNvPr id="262" name="テキスト ボックス 261"/>
        <xdr:cNvSpPr txBox="1"/>
      </xdr:nvSpPr>
      <xdr:spPr>
        <a:xfrm>
          <a:off x="3530111" y="16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5722</xdr:rowOff>
    </xdr:from>
    <xdr:to>
      <xdr:col>15</xdr:col>
      <xdr:colOff>101600</xdr:colOff>
      <xdr:row>98</xdr:row>
      <xdr:rowOff>107322</xdr:rowOff>
    </xdr:to>
    <xdr:sp macro="" textlink="">
      <xdr:nvSpPr>
        <xdr:cNvPr id="263" name="楕円 262"/>
        <xdr:cNvSpPr/>
      </xdr:nvSpPr>
      <xdr:spPr>
        <a:xfrm>
          <a:off x="2857500" y="168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98449</xdr:rowOff>
    </xdr:from>
    <xdr:ext cx="534377" cy="259045"/>
    <xdr:sp macro="" textlink="">
      <xdr:nvSpPr>
        <xdr:cNvPr id="264" name="テキスト ボックス 263"/>
        <xdr:cNvSpPr txBox="1"/>
      </xdr:nvSpPr>
      <xdr:spPr>
        <a:xfrm>
          <a:off x="2641111" y="169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158328</xdr:rowOff>
    </xdr:from>
    <xdr:to>
      <xdr:col>10</xdr:col>
      <xdr:colOff>165100</xdr:colOff>
      <xdr:row>99</xdr:row>
      <xdr:rowOff>88478</xdr:rowOff>
    </xdr:to>
    <xdr:sp macro="" textlink="">
      <xdr:nvSpPr>
        <xdr:cNvPr id="265" name="楕円 264"/>
        <xdr:cNvSpPr/>
      </xdr:nvSpPr>
      <xdr:spPr>
        <a:xfrm>
          <a:off x="1968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79605</xdr:rowOff>
    </xdr:from>
    <xdr:ext cx="534377" cy="259045"/>
    <xdr:sp macro="" textlink="">
      <xdr:nvSpPr>
        <xdr:cNvPr id="266" name="テキスト ボックス 265"/>
        <xdr:cNvSpPr txBox="1"/>
      </xdr:nvSpPr>
      <xdr:spPr>
        <a:xfrm>
          <a:off x="1752111" y="17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48487</xdr:rowOff>
    </xdr:from>
    <xdr:to>
      <xdr:col>6</xdr:col>
      <xdr:colOff>38100</xdr:colOff>
      <xdr:row>99</xdr:row>
      <xdr:rowOff>150087</xdr:rowOff>
    </xdr:to>
    <xdr:sp macro="" textlink="">
      <xdr:nvSpPr>
        <xdr:cNvPr id="267" name="楕円 266"/>
        <xdr:cNvSpPr/>
      </xdr:nvSpPr>
      <xdr:spPr>
        <a:xfrm>
          <a:off x="1079500" y="170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141214</xdr:rowOff>
    </xdr:from>
    <xdr:ext cx="534377" cy="259045"/>
    <xdr:sp macro="" textlink="">
      <xdr:nvSpPr>
        <xdr:cNvPr id="268" name="テキスト ボックス 267"/>
        <xdr:cNvSpPr txBox="1"/>
      </xdr:nvSpPr>
      <xdr:spPr>
        <a:xfrm>
          <a:off x="863111" y="1711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82150</xdr:rowOff>
    </xdr:from>
    <xdr:to>
      <xdr:col>55</xdr:col>
      <xdr:colOff>0</xdr:colOff>
      <xdr:row>39</xdr:row>
      <xdr:rowOff>93008</xdr:rowOff>
    </xdr:to>
    <xdr:cxnSp macro="">
      <xdr:nvCxnSpPr>
        <xdr:cNvPr id="298" name="直線コネクタ 297"/>
        <xdr:cNvCxnSpPr/>
      </xdr:nvCxnSpPr>
      <xdr:spPr>
        <a:xfrm flipV="1">
          <a:off x="9639300" y="676870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93008</xdr:rowOff>
    </xdr:from>
    <xdr:to>
      <xdr:col>50</xdr:col>
      <xdr:colOff>114300</xdr:colOff>
      <xdr:row>39</xdr:row>
      <xdr:rowOff>129242</xdr:rowOff>
    </xdr:to>
    <xdr:cxnSp macro="">
      <xdr:nvCxnSpPr>
        <xdr:cNvPr id="301" name="直線コネクタ 300"/>
        <xdr:cNvCxnSpPr/>
      </xdr:nvCxnSpPr>
      <xdr:spPr>
        <a:xfrm flipV="1">
          <a:off x="8750300" y="6779558"/>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108630</xdr:rowOff>
    </xdr:from>
    <xdr:to>
      <xdr:col>45</xdr:col>
      <xdr:colOff>177800</xdr:colOff>
      <xdr:row>39</xdr:row>
      <xdr:rowOff>129242</xdr:rowOff>
    </xdr:to>
    <xdr:cxnSp macro="">
      <xdr:nvCxnSpPr>
        <xdr:cNvPr id="304" name="直線コネクタ 303"/>
        <xdr:cNvCxnSpPr/>
      </xdr:nvCxnSpPr>
      <xdr:spPr>
        <a:xfrm>
          <a:off x="7861300" y="6795180"/>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108630</xdr:rowOff>
    </xdr:from>
    <xdr:to>
      <xdr:col>41</xdr:col>
      <xdr:colOff>50800</xdr:colOff>
      <xdr:row>39</xdr:row>
      <xdr:rowOff>118973</xdr:rowOff>
    </xdr:to>
    <xdr:cxnSp macro="">
      <xdr:nvCxnSpPr>
        <xdr:cNvPr id="307" name="直線コネクタ 306"/>
        <xdr:cNvCxnSpPr/>
      </xdr:nvCxnSpPr>
      <xdr:spPr>
        <a:xfrm flipV="1">
          <a:off x="6972300" y="6795180"/>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31350</xdr:rowOff>
    </xdr:from>
    <xdr:to>
      <xdr:col>55</xdr:col>
      <xdr:colOff>50800</xdr:colOff>
      <xdr:row>39</xdr:row>
      <xdr:rowOff>132950</xdr:rowOff>
    </xdr:to>
    <xdr:sp macro="" textlink="">
      <xdr:nvSpPr>
        <xdr:cNvPr id="317" name="楕円 316"/>
        <xdr:cNvSpPr/>
      </xdr:nvSpPr>
      <xdr:spPr>
        <a:xfrm>
          <a:off x="10426700" y="67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117727</xdr:rowOff>
    </xdr:from>
    <xdr:ext cx="534377" cy="259045"/>
    <xdr:sp macro="" textlink="">
      <xdr:nvSpPr>
        <xdr:cNvPr id="318" name="補助費等該当値テキスト"/>
        <xdr:cNvSpPr txBox="1"/>
      </xdr:nvSpPr>
      <xdr:spPr>
        <a:xfrm>
          <a:off x="10528300" y="66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42208</xdr:rowOff>
    </xdr:from>
    <xdr:to>
      <xdr:col>50</xdr:col>
      <xdr:colOff>165100</xdr:colOff>
      <xdr:row>39</xdr:row>
      <xdr:rowOff>143808</xdr:rowOff>
    </xdr:to>
    <xdr:sp macro="" textlink="">
      <xdr:nvSpPr>
        <xdr:cNvPr id="319" name="楕円 318"/>
        <xdr:cNvSpPr/>
      </xdr:nvSpPr>
      <xdr:spPr>
        <a:xfrm>
          <a:off x="9588500" y="67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134935</xdr:rowOff>
    </xdr:from>
    <xdr:ext cx="534377" cy="259045"/>
    <xdr:sp macro="" textlink="">
      <xdr:nvSpPr>
        <xdr:cNvPr id="320" name="テキスト ボックス 319"/>
        <xdr:cNvSpPr txBox="1"/>
      </xdr:nvSpPr>
      <xdr:spPr>
        <a:xfrm>
          <a:off x="9372111" y="6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78442</xdr:rowOff>
    </xdr:from>
    <xdr:to>
      <xdr:col>46</xdr:col>
      <xdr:colOff>38100</xdr:colOff>
      <xdr:row>40</xdr:row>
      <xdr:rowOff>8592</xdr:rowOff>
    </xdr:to>
    <xdr:sp macro="" textlink="">
      <xdr:nvSpPr>
        <xdr:cNvPr id="321" name="楕円 320"/>
        <xdr:cNvSpPr/>
      </xdr:nvSpPr>
      <xdr:spPr>
        <a:xfrm>
          <a:off x="8699500" y="67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171169</xdr:rowOff>
    </xdr:from>
    <xdr:ext cx="534377" cy="259045"/>
    <xdr:sp macro="" textlink="">
      <xdr:nvSpPr>
        <xdr:cNvPr id="322" name="テキスト ボックス 321"/>
        <xdr:cNvSpPr txBox="1"/>
      </xdr:nvSpPr>
      <xdr:spPr>
        <a:xfrm>
          <a:off x="8483111" y="68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57830</xdr:rowOff>
    </xdr:from>
    <xdr:to>
      <xdr:col>41</xdr:col>
      <xdr:colOff>101600</xdr:colOff>
      <xdr:row>39</xdr:row>
      <xdr:rowOff>159430</xdr:rowOff>
    </xdr:to>
    <xdr:sp macro="" textlink="">
      <xdr:nvSpPr>
        <xdr:cNvPr id="323" name="楕円 322"/>
        <xdr:cNvSpPr/>
      </xdr:nvSpPr>
      <xdr:spPr>
        <a:xfrm>
          <a:off x="7810500" y="67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150557</xdr:rowOff>
    </xdr:from>
    <xdr:ext cx="534377" cy="259045"/>
    <xdr:sp macro="" textlink="">
      <xdr:nvSpPr>
        <xdr:cNvPr id="324" name="テキスト ボックス 323"/>
        <xdr:cNvSpPr txBox="1"/>
      </xdr:nvSpPr>
      <xdr:spPr>
        <a:xfrm>
          <a:off x="7594111" y="68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68173</xdr:rowOff>
    </xdr:from>
    <xdr:to>
      <xdr:col>36</xdr:col>
      <xdr:colOff>165100</xdr:colOff>
      <xdr:row>39</xdr:row>
      <xdr:rowOff>169773</xdr:rowOff>
    </xdr:to>
    <xdr:sp macro="" textlink="">
      <xdr:nvSpPr>
        <xdr:cNvPr id="325" name="楕円 324"/>
        <xdr:cNvSpPr/>
      </xdr:nvSpPr>
      <xdr:spPr>
        <a:xfrm>
          <a:off x="6921500" y="67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160900</xdr:rowOff>
    </xdr:from>
    <xdr:ext cx="534377" cy="259045"/>
    <xdr:sp macro="" textlink="">
      <xdr:nvSpPr>
        <xdr:cNvPr id="326" name="テキスト ボックス 325"/>
        <xdr:cNvSpPr txBox="1"/>
      </xdr:nvSpPr>
      <xdr:spPr>
        <a:xfrm>
          <a:off x="6705111" y="68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104267</xdr:rowOff>
    </xdr:from>
    <xdr:to>
      <xdr:col>55</xdr:col>
      <xdr:colOff>0</xdr:colOff>
      <xdr:row>58</xdr:row>
      <xdr:rowOff>141616</xdr:rowOff>
    </xdr:to>
    <xdr:cxnSp macro="">
      <xdr:nvCxnSpPr>
        <xdr:cNvPr id="358" name="直線コネクタ 357"/>
        <xdr:cNvCxnSpPr/>
      </xdr:nvCxnSpPr>
      <xdr:spPr>
        <a:xfrm flipV="1">
          <a:off x="9639300" y="10048367"/>
          <a:ext cx="8382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136652</xdr:rowOff>
    </xdr:from>
    <xdr:to>
      <xdr:col>50</xdr:col>
      <xdr:colOff>114300</xdr:colOff>
      <xdr:row>58</xdr:row>
      <xdr:rowOff>141616</xdr:rowOff>
    </xdr:to>
    <xdr:cxnSp macro="">
      <xdr:nvCxnSpPr>
        <xdr:cNvPr id="361" name="直線コネクタ 360"/>
        <xdr:cNvCxnSpPr/>
      </xdr:nvCxnSpPr>
      <xdr:spPr>
        <a:xfrm>
          <a:off x="8750300" y="1008075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72339</xdr:rowOff>
    </xdr:from>
    <xdr:to>
      <xdr:col>45</xdr:col>
      <xdr:colOff>177800</xdr:colOff>
      <xdr:row>58</xdr:row>
      <xdr:rowOff>136652</xdr:rowOff>
    </xdr:to>
    <xdr:cxnSp macro="">
      <xdr:nvCxnSpPr>
        <xdr:cNvPr id="364" name="直線コネクタ 363"/>
        <xdr:cNvCxnSpPr/>
      </xdr:nvCxnSpPr>
      <xdr:spPr>
        <a:xfrm>
          <a:off x="7861300" y="10016439"/>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72339</xdr:rowOff>
    </xdr:from>
    <xdr:to>
      <xdr:col>41</xdr:col>
      <xdr:colOff>50800</xdr:colOff>
      <xdr:row>59</xdr:row>
      <xdr:rowOff>122163</xdr:rowOff>
    </xdr:to>
    <xdr:cxnSp macro="">
      <xdr:nvCxnSpPr>
        <xdr:cNvPr id="367" name="直線コネクタ 366"/>
        <xdr:cNvCxnSpPr/>
      </xdr:nvCxnSpPr>
      <xdr:spPr>
        <a:xfrm flipV="1">
          <a:off x="6972300" y="10016439"/>
          <a:ext cx="889000" cy="2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53467</xdr:rowOff>
    </xdr:from>
    <xdr:to>
      <xdr:col>55</xdr:col>
      <xdr:colOff>50800</xdr:colOff>
      <xdr:row>58</xdr:row>
      <xdr:rowOff>155067</xdr:rowOff>
    </xdr:to>
    <xdr:sp macro="" textlink="">
      <xdr:nvSpPr>
        <xdr:cNvPr id="377" name="楕円 376"/>
        <xdr:cNvSpPr/>
      </xdr:nvSpPr>
      <xdr:spPr>
        <a:xfrm>
          <a:off x="10426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31894</xdr:rowOff>
    </xdr:from>
    <xdr:ext cx="534377" cy="259045"/>
    <xdr:sp macro="" textlink="">
      <xdr:nvSpPr>
        <xdr:cNvPr id="378" name="普通建設事業費該当値テキスト"/>
        <xdr:cNvSpPr txBox="1"/>
      </xdr:nvSpPr>
      <xdr:spPr>
        <a:xfrm>
          <a:off x="10528300" y="9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90816</xdr:rowOff>
    </xdr:from>
    <xdr:to>
      <xdr:col>50</xdr:col>
      <xdr:colOff>165100</xdr:colOff>
      <xdr:row>59</xdr:row>
      <xdr:rowOff>20966</xdr:rowOff>
    </xdr:to>
    <xdr:sp macro="" textlink="">
      <xdr:nvSpPr>
        <xdr:cNvPr id="379" name="楕円 378"/>
        <xdr:cNvSpPr/>
      </xdr:nvSpPr>
      <xdr:spPr>
        <a:xfrm>
          <a:off x="9588500" y="10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12093</xdr:rowOff>
    </xdr:from>
    <xdr:ext cx="534377" cy="259045"/>
    <xdr:sp macro="" textlink="">
      <xdr:nvSpPr>
        <xdr:cNvPr id="380" name="テキスト ボックス 379"/>
        <xdr:cNvSpPr txBox="1"/>
      </xdr:nvSpPr>
      <xdr:spPr>
        <a:xfrm>
          <a:off x="9372111"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85852</xdr:rowOff>
    </xdr:from>
    <xdr:to>
      <xdr:col>46</xdr:col>
      <xdr:colOff>38100</xdr:colOff>
      <xdr:row>59</xdr:row>
      <xdr:rowOff>16002</xdr:rowOff>
    </xdr:to>
    <xdr:sp macro="" textlink="">
      <xdr:nvSpPr>
        <xdr:cNvPr id="381" name="楕円 380"/>
        <xdr:cNvSpPr/>
      </xdr:nvSpPr>
      <xdr:spPr>
        <a:xfrm>
          <a:off x="8699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7129</xdr:rowOff>
    </xdr:from>
    <xdr:ext cx="534377" cy="259045"/>
    <xdr:sp macro="" textlink="">
      <xdr:nvSpPr>
        <xdr:cNvPr id="382" name="テキスト ボックス 381"/>
        <xdr:cNvSpPr txBox="1"/>
      </xdr:nvSpPr>
      <xdr:spPr>
        <a:xfrm>
          <a:off x="8483111" y="10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21539</xdr:rowOff>
    </xdr:from>
    <xdr:to>
      <xdr:col>41</xdr:col>
      <xdr:colOff>101600</xdr:colOff>
      <xdr:row>58</xdr:row>
      <xdr:rowOff>123139</xdr:rowOff>
    </xdr:to>
    <xdr:sp macro="" textlink="">
      <xdr:nvSpPr>
        <xdr:cNvPr id="383" name="楕円 382"/>
        <xdr:cNvSpPr/>
      </xdr:nvSpPr>
      <xdr:spPr>
        <a:xfrm>
          <a:off x="7810500" y="9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114266</xdr:rowOff>
    </xdr:from>
    <xdr:ext cx="534377" cy="259045"/>
    <xdr:sp macro="" textlink="">
      <xdr:nvSpPr>
        <xdr:cNvPr id="384" name="テキスト ボックス 383"/>
        <xdr:cNvSpPr txBox="1"/>
      </xdr:nvSpPr>
      <xdr:spPr>
        <a:xfrm>
          <a:off x="7594111" y="100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71363</xdr:rowOff>
    </xdr:from>
    <xdr:to>
      <xdr:col>36</xdr:col>
      <xdr:colOff>165100</xdr:colOff>
      <xdr:row>60</xdr:row>
      <xdr:rowOff>1513</xdr:rowOff>
    </xdr:to>
    <xdr:sp macro="" textlink="">
      <xdr:nvSpPr>
        <xdr:cNvPr id="385" name="楕円 384"/>
        <xdr:cNvSpPr/>
      </xdr:nvSpPr>
      <xdr:spPr>
        <a:xfrm>
          <a:off x="6921500" y="10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164090</xdr:rowOff>
    </xdr:from>
    <xdr:ext cx="534377" cy="259045"/>
    <xdr:sp macro="" textlink="">
      <xdr:nvSpPr>
        <xdr:cNvPr id="386" name="テキスト ボックス 385"/>
        <xdr:cNvSpPr txBox="1"/>
      </xdr:nvSpPr>
      <xdr:spPr>
        <a:xfrm>
          <a:off x="6705111" y="10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82595</xdr:rowOff>
    </xdr:from>
    <xdr:to>
      <xdr:col>55</xdr:col>
      <xdr:colOff>0</xdr:colOff>
      <xdr:row>78</xdr:row>
      <xdr:rowOff>106347</xdr:rowOff>
    </xdr:to>
    <xdr:cxnSp macro="">
      <xdr:nvCxnSpPr>
        <xdr:cNvPr id="413" name="直線コネクタ 412"/>
        <xdr:cNvCxnSpPr/>
      </xdr:nvCxnSpPr>
      <xdr:spPr>
        <a:xfrm flipV="1">
          <a:off x="9639300" y="13455695"/>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2769</xdr:rowOff>
    </xdr:from>
    <xdr:to>
      <xdr:col>50</xdr:col>
      <xdr:colOff>114300</xdr:colOff>
      <xdr:row>78</xdr:row>
      <xdr:rowOff>106347</xdr:rowOff>
    </xdr:to>
    <xdr:cxnSp macro="">
      <xdr:nvCxnSpPr>
        <xdr:cNvPr id="416" name="直線コネクタ 415"/>
        <xdr:cNvCxnSpPr/>
      </xdr:nvCxnSpPr>
      <xdr:spPr>
        <a:xfrm>
          <a:off x="8750300" y="13375869"/>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xdr:rowOff>
    </xdr:from>
    <xdr:to>
      <xdr:col>45</xdr:col>
      <xdr:colOff>177800</xdr:colOff>
      <xdr:row>78</xdr:row>
      <xdr:rowOff>77315</xdr:rowOff>
    </xdr:to>
    <xdr:cxnSp macro="">
      <xdr:nvCxnSpPr>
        <xdr:cNvPr id="419" name="直線コネクタ 418"/>
        <xdr:cNvCxnSpPr/>
      </xdr:nvCxnSpPr>
      <xdr:spPr>
        <a:xfrm flipV="1">
          <a:off x="7861300" y="13375869"/>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159565</xdr:rowOff>
    </xdr:from>
    <xdr:to>
      <xdr:col>41</xdr:col>
      <xdr:colOff>50800</xdr:colOff>
      <xdr:row>78</xdr:row>
      <xdr:rowOff>77315</xdr:rowOff>
    </xdr:to>
    <xdr:cxnSp macro="">
      <xdr:nvCxnSpPr>
        <xdr:cNvPr id="422" name="直線コネクタ 421"/>
        <xdr:cNvCxnSpPr/>
      </xdr:nvCxnSpPr>
      <xdr:spPr>
        <a:xfrm>
          <a:off x="6972300" y="13361215"/>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31795</xdr:rowOff>
    </xdr:from>
    <xdr:to>
      <xdr:col>55</xdr:col>
      <xdr:colOff>50800</xdr:colOff>
      <xdr:row>78</xdr:row>
      <xdr:rowOff>133395</xdr:rowOff>
    </xdr:to>
    <xdr:sp macro="" textlink="">
      <xdr:nvSpPr>
        <xdr:cNvPr id="432" name="楕円 431"/>
        <xdr:cNvSpPr/>
      </xdr:nvSpPr>
      <xdr:spPr>
        <a:xfrm>
          <a:off x="104267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118172</xdr:rowOff>
    </xdr:from>
    <xdr:ext cx="469744" cy="259045"/>
    <xdr:sp macro="" textlink="">
      <xdr:nvSpPr>
        <xdr:cNvPr id="433" name="普通建設事業費 （ うち新規整備　）該当値テキスト"/>
        <xdr:cNvSpPr txBox="1"/>
      </xdr:nvSpPr>
      <xdr:spPr>
        <a:xfrm>
          <a:off x="10528300" y="133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55547</xdr:rowOff>
    </xdr:from>
    <xdr:to>
      <xdr:col>50</xdr:col>
      <xdr:colOff>165100</xdr:colOff>
      <xdr:row>78</xdr:row>
      <xdr:rowOff>157147</xdr:rowOff>
    </xdr:to>
    <xdr:sp macro="" textlink="">
      <xdr:nvSpPr>
        <xdr:cNvPr id="434" name="楕円 433"/>
        <xdr:cNvSpPr/>
      </xdr:nvSpPr>
      <xdr:spPr>
        <a:xfrm>
          <a:off x="9588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148274</xdr:rowOff>
    </xdr:from>
    <xdr:ext cx="469744" cy="259045"/>
    <xdr:sp macro="" textlink="">
      <xdr:nvSpPr>
        <xdr:cNvPr id="435" name="テキスト ボックス 434"/>
        <xdr:cNvSpPr txBox="1"/>
      </xdr:nvSpPr>
      <xdr:spPr>
        <a:xfrm>
          <a:off x="9404428" y="135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123419</xdr:rowOff>
    </xdr:from>
    <xdr:to>
      <xdr:col>46</xdr:col>
      <xdr:colOff>38100</xdr:colOff>
      <xdr:row>78</xdr:row>
      <xdr:rowOff>53569</xdr:rowOff>
    </xdr:to>
    <xdr:sp macro="" textlink="">
      <xdr:nvSpPr>
        <xdr:cNvPr id="436" name="楕円 435"/>
        <xdr:cNvSpPr/>
      </xdr:nvSpPr>
      <xdr:spPr>
        <a:xfrm>
          <a:off x="8699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44696</xdr:rowOff>
    </xdr:from>
    <xdr:ext cx="469744" cy="259045"/>
    <xdr:sp macro="" textlink="">
      <xdr:nvSpPr>
        <xdr:cNvPr id="437" name="テキスト ボックス 436"/>
        <xdr:cNvSpPr txBox="1"/>
      </xdr:nvSpPr>
      <xdr:spPr>
        <a:xfrm>
          <a:off x="8515428"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26515</xdr:rowOff>
    </xdr:from>
    <xdr:to>
      <xdr:col>41</xdr:col>
      <xdr:colOff>101600</xdr:colOff>
      <xdr:row>78</xdr:row>
      <xdr:rowOff>128115</xdr:rowOff>
    </xdr:to>
    <xdr:sp macro="" textlink="">
      <xdr:nvSpPr>
        <xdr:cNvPr id="438" name="楕円 437"/>
        <xdr:cNvSpPr/>
      </xdr:nvSpPr>
      <xdr:spPr>
        <a:xfrm>
          <a:off x="7810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119242</xdr:rowOff>
    </xdr:from>
    <xdr:ext cx="469744" cy="259045"/>
    <xdr:sp macro="" textlink="">
      <xdr:nvSpPr>
        <xdr:cNvPr id="439" name="テキスト ボックス 438"/>
        <xdr:cNvSpPr txBox="1"/>
      </xdr:nvSpPr>
      <xdr:spPr>
        <a:xfrm>
          <a:off x="7626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108765</xdr:rowOff>
    </xdr:from>
    <xdr:to>
      <xdr:col>36</xdr:col>
      <xdr:colOff>165100</xdr:colOff>
      <xdr:row>78</xdr:row>
      <xdr:rowOff>38915</xdr:rowOff>
    </xdr:to>
    <xdr:sp macro="" textlink="">
      <xdr:nvSpPr>
        <xdr:cNvPr id="440" name="楕円 439"/>
        <xdr:cNvSpPr/>
      </xdr:nvSpPr>
      <xdr:spPr>
        <a:xfrm>
          <a:off x="6921500" y="133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30042</xdr:rowOff>
    </xdr:from>
    <xdr:ext cx="469744" cy="259045"/>
    <xdr:sp macro="" textlink="">
      <xdr:nvSpPr>
        <xdr:cNvPr id="441" name="テキスト ボックス 440"/>
        <xdr:cNvSpPr txBox="1"/>
      </xdr:nvSpPr>
      <xdr:spPr>
        <a:xfrm>
          <a:off x="6737428" y="1340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110854</xdr:rowOff>
    </xdr:from>
    <xdr:to>
      <xdr:col>55</xdr:col>
      <xdr:colOff>0</xdr:colOff>
      <xdr:row>97</xdr:row>
      <xdr:rowOff>111711</xdr:rowOff>
    </xdr:to>
    <xdr:cxnSp macro="">
      <xdr:nvCxnSpPr>
        <xdr:cNvPr id="474" name="直線コネクタ 473"/>
        <xdr:cNvCxnSpPr/>
      </xdr:nvCxnSpPr>
      <xdr:spPr>
        <a:xfrm flipV="1">
          <a:off x="9639300" y="16741504"/>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111711</xdr:rowOff>
    </xdr:from>
    <xdr:to>
      <xdr:col>50</xdr:col>
      <xdr:colOff>114300</xdr:colOff>
      <xdr:row>98</xdr:row>
      <xdr:rowOff>53690</xdr:rowOff>
    </xdr:to>
    <xdr:cxnSp macro="">
      <xdr:nvCxnSpPr>
        <xdr:cNvPr id="477" name="直線コネクタ 476"/>
        <xdr:cNvCxnSpPr/>
      </xdr:nvCxnSpPr>
      <xdr:spPr>
        <a:xfrm flipV="1">
          <a:off x="8750300" y="16742361"/>
          <a:ext cx="8890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21486</xdr:rowOff>
    </xdr:from>
    <xdr:to>
      <xdr:col>45</xdr:col>
      <xdr:colOff>177800</xdr:colOff>
      <xdr:row>98</xdr:row>
      <xdr:rowOff>53690</xdr:rowOff>
    </xdr:to>
    <xdr:cxnSp macro="">
      <xdr:nvCxnSpPr>
        <xdr:cNvPr id="480" name="直線コネクタ 479"/>
        <xdr:cNvCxnSpPr/>
      </xdr:nvCxnSpPr>
      <xdr:spPr>
        <a:xfrm>
          <a:off x="7861300" y="16823586"/>
          <a:ext cx="889000" cy="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21486</xdr:rowOff>
    </xdr:from>
    <xdr:to>
      <xdr:col>41</xdr:col>
      <xdr:colOff>50800</xdr:colOff>
      <xdr:row>98</xdr:row>
      <xdr:rowOff>132928</xdr:rowOff>
    </xdr:to>
    <xdr:cxnSp macro="">
      <xdr:nvCxnSpPr>
        <xdr:cNvPr id="483" name="直線コネクタ 482"/>
        <xdr:cNvCxnSpPr/>
      </xdr:nvCxnSpPr>
      <xdr:spPr>
        <a:xfrm flipV="1">
          <a:off x="6972300" y="16823586"/>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60054</xdr:rowOff>
    </xdr:from>
    <xdr:to>
      <xdr:col>55</xdr:col>
      <xdr:colOff>50800</xdr:colOff>
      <xdr:row>97</xdr:row>
      <xdr:rowOff>161654</xdr:rowOff>
    </xdr:to>
    <xdr:sp macro="" textlink="">
      <xdr:nvSpPr>
        <xdr:cNvPr id="493" name="楕円 492"/>
        <xdr:cNvSpPr/>
      </xdr:nvSpPr>
      <xdr:spPr>
        <a:xfrm>
          <a:off x="10426700" y="166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38481</xdr:rowOff>
    </xdr:from>
    <xdr:ext cx="534377" cy="259045"/>
    <xdr:sp macro="" textlink="">
      <xdr:nvSpPr>
        <xdr:cNvPr id="494" name="普通建設事業費 （ うち更新整備　）該当値テキスト"/>
        <xdr:cNvSpPr txBox="1"/>
      </xdr:nvSpPr>
      <xdr:spPr>
        <a:xfrm>
          <a:off x="10528300" y="166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60911</xdr:rowOff>
    </xdr:from>
    <xdr:to>
      <xdr:col>50</xdr:col>
      <xdr:colOff>165100</xdr:colOff>
      <xdr:row>97</xdr:row>
      <xdr:rowOff>162511</xdr:rowOff>
    </xdr:to>
    <xdr:sp macro="" textlink="">
      <xdr:nvSpPr>
        <xdr:cNvPr id="495" name="楕円 494"/>
        <xdr:cNvSpPr/>
      </xdr:nvSpPr>
      <xdr:spPr>
        <a:xfrm>
          <a:off x="9588500" y="166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153638</xdr:rowOff>
    </xdr:from>
    <xdr:ext cx="534377" cy="259045"/>
    <xdr:sp macro="" textlink="">
      <xdr:nvSpPr>
        <xdr:cNvPr id="496" name="テキスト ボックス 495"/>
        <xdr:cNvSpPr txBox="1"/>
      </xdr:nvSpPr>
      <xdr:spPr>
        <a:xfrm>
          <a:off x="9372111" y="167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2890</xdr:rowOff>
    </xdr:from>
    <xdr:to>
      <xdr:col>46</xdr:col>
      <xdr:colOff>38100</xdr:colOff>
      <xdr:row>98</xdr:row>
      <xdr:rowOff>104490</xdr:rowOff>
    </xdr:to>
    <xdr:sp macro="" textlink="">
      <xdr:nvSpPr>
        <xdr:cNvPr id="497" name="楕円 496"/>
        <xdr:cNvSpPr/>
      </xdr:nvSpPr>
      <xdr:spPr>
        <a:xfrm>
          <a:off x="8699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95617</xdr:rowOff>
    </xdr:from>
    <xdr:ext cx="534377" cy="259045"/>
    <xdr:sp macro="" textlink="">
      <xdr:nvSpPr>
        <xdr:cNvPr id="498" name="テキスト ボックス 497"/>
        <xdr:cNvSpPr txBox="1"/>
      </xdr:nvSpPr>
      <xdr:spPr>
        <a:xfrm>
          <a:off x="8483111" y="1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142136</xdr:rowOff>
    </xdr:from>
    <xdr:to>
      <xdr:col>41</xdr:col>
      <xdr:colOff>101600</xdr:colOff>
      <xdr:row>98</xdr:row>
      <xdr:rowOff>72286</xdr:rowOff>
    </xdr:to>
    <xdr:sp macro="" textlink="">
      <xdr:nvSpPr>
        <xdr:cNvPr id="499" name="楕円 498"/>
        <xdr:cNvSpPr/>
      </xdr:nvSpPr>
      <xdr:spPr>
        <a:xfrm>
          <a:off x="7810500" y="167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63413</xdr:rowOff>
    </xdr:from>
    <xdr:ext cx="534377" cy="259045"/>
    <xdr:sp macro="" textlink="">
      <xdr:nvSpPr>
        <xdr:cNvPr id="500" name="テキスト ボックス 499"/>
        <xdr:cNvSpPr txBox="1"/>
      </xdr:nvSpPr>
      <xdr:spPr>
        <a:xfrm>
          <a:off x="7594111" y="168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82128</xdr:rowOff>
    </xdr:from>
    <xdr:to>
      <xdr:col>36</xdr:col>
      <xdr:colOff>165100</xdr:colOff>
      <xdr:row>99</xdr:row>
      <xdr:rowOff>12278</xdr:rowOff>
    </xdr:to>
    <xdr:sp macro="" textlink="">
      <xdr:nvSpPr>
        <xdr:cNvPr id="501" name="楕円 500"/>
        <xdr:cNvSpPr/>
      </xdr:nvSpPr>
      <xdr:spPr>
        <a:xfrm>
          <a:off x="6921500" y="168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3405</xdr:rowOff>
    </xdr:from>
    <xdr:ext cx="534377" cy="259045"/>
    <xdr:sp macro="" textlink="">
      <xdr:nvSpPr>
        <xdr:cNvPr id="502" name="テキスト ボックス 501"/>
        <xdr:cNvSpPr txBox="1"/>
      </xdr:nvSpPr>
      <xdr:spPr>
        <a:xfrm>
          <a:off x="6705111" y="169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13970</xdr:rowOff>
    </xdr:from>
    <xdr:to>
      <xdr:col>85</xdr:col>
      <xdr:colOff>127000</xdr:colOff>
      <xdr:row>39</xdr:row>
      <xdr:rowOff>95613</xdr:rowOff>
    </xdr:to>
    <xdr:cxnSp macro="">
      <xdr:nvCxnSpPr>
        <xdr:cNvPr id="533" name="直線コネクタ 532"/>
        <xdr:cNvCxnSpPr/>
      </xdr:nvCxnSpPr>
      <xdr:spPr>
        <a:xfrm flipV="1">
          <a:off x="15481300" y="670052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95613</xdr:rowOff>
    </xdr:from>
    <xdr:to>
      <xdr:col>81</xdr:col>
      <xdr:colOff>50800</xdr:colOff>
      <xdr:row>39</xdr:row>
      <xdr:rowOff>98878</xdr:rowOff>
    </xdr:to>
    <xdr:cxnSp macro="">
      <xdr:nvCxnSpPr>
        <xdr:cNvPr id="536" name="直線コネクタ 535"/>
        <xdr:cNvCxnSpPr/>
      </xdr:nvCxnSpPr>
      <xdr:spPr>
        <a:xfrm flipV="1">
          <a:off x="14592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52" name="楕円 551"/>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49547</xdr:rowOff>
    </xdr:from>
    <xdr:ext cx="313932" cy="259045"/>
    <xdr:sp macro="" textlink="">
      <xdr:nvSpPr>
        <xdr:cNvPr id="553" name="災害復旧事業費該当値テキスト"/>
        <xdr:cNvSpPr txBox="1"/>
      </xdr:nvSpPr>
      <xdr:spPr>
        <a:xfrm>
          <a:off x="16370300" y="656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44813</xdr:rowOff>
    </xdr:from>
    <xdr:to>
      <xdr:col>81</xdr:col>
      <xdr:colOff>101600</xdr:colOff>
      <xdr:row>39</xdr:row>
      <xdr:rowOff>146413</xdr:rowOff>
    </xdr:to>
    <xdr:sp macro="" textlink="">
      <xdr:nvSpPr>
        <xdr:cNvPr id="554" name="楕円 553"/>
        <xdr:cNvSpPr/>
      </xdr:nvSpPr>
      <xdr:spPr>
        <a:xfrm>
          <a:off x="15430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137540</xdr:rowOff>
    </xdr:from>
    <xdr:ext cx="249299" cy="259045"/>
    <xdr:sp macro="" textlink="">
      <xdr:nvSpPr>
        <xdr:cNvPr id="555" name="テキスト ボックス 554"/>
        <xdr:cNvSpPr txBox="1"/>
      </xdr:nvSpPr>
      <xdr:spPr>
        <a:xfrm>
          <a:off x="15356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17551</xdr:rowOff>
    </xdr:from>
    <xdr:to>
      <xdr:col>85</xdr:col>
      <xdr:colOff>127000</xdr:colOff>
      <xdr:row>77</xdr:row>
      <xdr:rowOff>39878</xdr:rowOff>
    </xdr:to>
    <xdr:cxnSp macro="">
      <xdr:nvCxnSpPr>
        <xdr:cNvPr id="639" name="直線コネクタ 638"/>
        <xdr:cNvCxnSpPr/>
      </xdr:nvCxnSpPr>
      <xdr:spPr>
        <a:xfrm flipV="1">
          <a:off x="15481300" y="13219201"/>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39878</xdr:rowOff>
    </xdr:from>
    <xdr:to>
      <xdr:col>81</xdr:col>
      <xdr:colOff>50800</xdr:colOff>
      <xdr:row>77</xdr:row>
      <xdr:rowOff>63272</xdr:rowOff>
    </xdr:to>
    <xdr:cxnSp macro="">
      <xdr:nvCxnSpPr>
        <xdr:cNvPr id="642" name="直線コネクタ 641"/>
        <xdr:cNvCxnSpPr/>
      </xdr:nvCxnSpPr>
      <xdr:spPr>
        <a:xfrm flipV="1">
          <a:off x="14592300" y="13241528"/>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63272</xdr:rowOff>
    </xdr:from>
    <xdr:to>
      <xdr:col>76</xdr:col>
      <xdr:colOff>114300</xdr:colOff>
      <xdr:row>77</xdr:row>
      <xdr:rowOff>140615</xdr:rowOff>
    </xdr:to>
    <xdr:cxnSp macro="">
      <xdr:nvCxnSpPr>
        <xdr:cNvPr id="645" name="直線コネクタ 644"/>
        <xdr:cNvCxnSpPr/>
      </xdr:nvCxnSpPr>
      <xdr:spPr>
        <a:xfrm flipV="1">
          <a:off x="13703300" y="13264922"/>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30735</xdr:rowOff>
    </xdr:from>
    <xdr:to>
      <xdr:col>71</xdr:col>
      <xdr:colOff>177800</xdr:colOff>
      <xdr:row>77</xdr:row>
      <xdr:rowOff>140615</xdr:rowOff>
    </xdr:to>
    <xdr:cxnSp macro="">
      <xdr:nvCxnSpPr>
        <xdr:cNvPr id="648" name="直線コネクタ 647"/>
        <xdr:cNvCxnSpPr/>
      </xdr:nvCxnSpPr>
      <xdr:spPr>
        <a:xfrm>
          <a:off x="12814300" y="13232385"/>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138201</xdr:rowOff>
    </xdr:from>
    <xdr:to>
      <xdr:col>85</xdr:col>
      <xdr:colOff>177800</xdr:colOff>
      <xdr:row>77</xdr:row>
      <xdr:rowOff>68351</xdr:rowOff>
    </xdr:to>
    <xdr:sp macro="" textlink="">
      <xdr:nvSpPr>
        <xdr:cNvPr id="658" name="楕円 657"/>
        <xdr:cNvSpPr/>
      </xdr:nvSpPr>
      <xdr:spPr>
        <a:xfrm>
          <a:off x="16268700" y="131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116628</xdr:rowOff>
    </xdr:from>
    <xdr:ext cx="469744" cy="259045"/>
    <xdr:sp macro="" textlink="">
      <xdr:nvSpPr>
        <xdr:cNvPr id="659" name="公債費該当値テキスト"/>
        <xdr:cNvSpPr txBox="1"/>
      </xdr:nvSpPr>
      <xdr:spPr>
        <a:xfrm>
          <a:off x="16370300" y="131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160528</xdr:rowOff>
    </xdr:from>
    <xdr:to>
      <xdr:col>81</xdr:col>
      <xdr:colOff>101600</xdr:colOff>
      <xdr:row>77</xdr:row>
      <xdr:rowOff>90678</xdr:rowOff>
    </xdr:to>
    <xdr:sp macro="" textlink="">
      <xdr:nvSpPr>
        <xdr:cNvPr id="660" name="楕円 659"/>
        <xdr:cNvSpPr/>
      </xdr:nvSpPr>
      <xdr:spPr>
        <a:xfrm>
          <a:off x="15430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81805</xdr:rowOff>
    </xdr:from>
    <xdr:ext cx="469744" cy="259045"/>
    <xdr:sp macro="" textlink="">
      <xdr:nvSpPr>
        <xdr:cNvPr id="661" name="テキスト ボックス 660"/>
        <xdr:cNvSpPr txBox="1"/>
      </xdr:nvSpPr>
      <xdr:spPr>
        <a:xfrm>
          <a:off x="15246428" y="1328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12472</xdr:rowOff>
    </xdr:from>
    <xdr:to>
      <xdr:col>76</xdr:col>
      <xdr:colOff>165100</xdr:colOff>
      <xdr:row>77</xdr:row>
      <xdr:rowOff>114072</xdr:rowOff>
    </xdr:to>
    <xdr:sp macro="" textlink="">
      <xdr:nvSpPr>
        <xdr:cNvPr id="662" name="楕円 661"/>
        <xdr:cNvSpPr/>
      </xdr:nvSpPr>
      <xdr:spPr>
        <a:xfrm>
          <a:off x="14541500" y="132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105199</xdr:rowOff>
    </xdr:from>
    <xdr:ext cx="469744" cy="259045"/>
    <xdr:sp macro="" textlink="">
      <xdr:nvSpPr>
        <xdr:cNvPr id="663" name="テキスト ボックス 662"/>
        <xdr:cNvSpPr txBox="1"/>
      </xdr:nvSpPr>
      <xdr:spPr>
        <a:xfrm>
          <a:off x="14357428" y="133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89815</xdr:rowOff>
    </xdr:from>
    <xdr:to>
      <xdr:col>72</xdr:col>
      <xdr:colOff>38100</xdr:colOff>
      <xdr:row>78</xdr:row>
      <xdr:rowOff>19965</xdr:rowOff>
    </xdr:to>
    <xdr:sp macro="" textlink="">
      <xdr:nvSpPr>
        <xdr:cNvPr id="664" name="楕円 663"/>
        <xdr:cNvSpPr/>
      </xdr:nvSpPr>
      <xdr:spPr>
        <a:xfrm>
          <a:off x="13652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11092</xdr:rowOff>
    </xdr:from>
    <xdr:ext cx="469744" cy="259045"/>
    <xdr:sp macro="" textlink="">
      <xdr:nvSpPr>
        <xdr:cNvPr id="665" name="テキスト ボックス 664"/>
        <xdr:cNvSpPr txBox="1"/>
      </xdr:nvSpPr>
      <xdr:spPr>
        <a:xfrm>
          <a:off x="13468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151385</xdr:rowOff>
    </xdr:from>
    <xdr:to>
      <xdr:col>67</xdr:col>
      <xdr:colOff>101600</xdr:colOff>
      <xdr:row>77</xdr:row>
      <xdr:rowOff>81535</xdr:rowOff>
    </xdr:to>
    <xdr:sp macro="" textlink="">
      <xdr:nvSpPr>
        <xdr:cNvPr id="666" name="楕円 665"/>
        <xdr:cNvSpPr/>
      </xdr:nvSpPr>
      <xdr:spPr>
        <a:xfrm>
          <a:off x="127635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72662</xdr:rowOff>
    </xdr:from>
    <xdr:ext cx="469744" cy="259045"/>
    <xdr:sp macro="" textlink="">
      <xdr:nvSpPr>
        <xdr:cNvPr id="667" name="テキスト ボックス 666"/>
        <xdr:cNvSpPr txBox="1"/>
      </xdr:nvSpPr>
      <xdr:spPr>
        <a:xfrm>
          <a:off x="12579428" y="132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57423</xdr:rowOff>
    </xdr:from>
    <xdr:to>
      <xdr:col>85</xdr:col>
      <xdr:colOff>127000</xdr:colOff>
      <xdr:row>97</xdr:row>
      <xdr:rowOff>102819</xdr:rowOff>
    </xdr:to>
    <xdr:cxnSp macro="">
      <xdr:nvCxnSpPr>
        <xdr:cNvPr id="696" name="直線コネクタ 695"/>
        <xdr:cNvCxnSpPr/>
      </xdr:nvCxnSpPr>
      <xdr:spPr>
        <a:xfrm flipV="1">
          <a:off x="15481300" y="16688073"/>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30581</xdr:rowOff>
    </xdr:from>
    <xdr:to>
      <xdr:col>81</xdr:col>
      <xdr:colOff>50800</xdr:colOff>
      <xdr:row>97</xdr:row>
      <xdr:rowOff>102819</xdr:rowOff>
    </xdr:to>
    <xdr:cxnSp macro="">
      <xdr:nvCxnSpPr>
        <xdr:cNvPr id="699" name="直線コネクタ 698"/>
        <xdr:cNvCxnSpPr/>
      </xdr:nvCxnSpPr>
      <xdr:spPr>
        <a:xfrm>
          <a:off x="14592300" y="166612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1" name="テキスト ボックス 700"/>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30581</xdr:rowOff>
    </xdr:from>
    <xdr:to>
      <xdr:col>76</xdr:col>
      <xdr:colOff>114300</xdr:colOff>
      <xdr:row>98</xdr:row>
      <xdr:rowOff>31325</xdr:rowOff>
    </xdr:to>
    <xdr:cxnSp macro="">
      <xdr:nvCxnSpPr>
        <xdr:cNvPr id="702" name="直線コネクタ 701"/>
        <xdr:cNvCxnSpPr/>
      </xdr:nvCxnSpPr>
      <xdr:spPr>
        <a:xfrm flipV="1">
          <a:off x="13703300" y="16661231"/>
          <a:ext cx="889000" cy="1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11418</xdr:rowOff>
    </xdr:from>
    <xdr:to>
      <xdr:col>71</xdr:col>
      <xdr:colOff>177800</xdr:colOff>
      <xdr:row>98</xdr:row>
      <xdr:rowOff>31325</xdr:rowOff>
    </xdr:to>
    <xdr:cxnSp macro="">
      <xdr:nvCxnSpPr>
        <xdr:cNvPr id="705" name="直線コネクタ 704"/>
        <xdr:cNvCxnSpPr/>
      </xdr:nvCxnSpPr>
      <xdr:spPr>
        <a:xfrm>
          <a:off x="12814300" y="16813518"/>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9" name="テキスト ボックス 708"/>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6623</xdr:rowOff>
    </xdr:from>
    <xdr:to>
      <xdr:col>85</xdr:col>
      <xdr:colOff>177800</xdr:colOff>
      <xdr:row>97</xdr:row>
      <xdr:rowOff>108223</xdr:rowOff>
    </xdr:to>
    <xdr:sp macro="" textlink="">
      <xdr:nvSpPr>
        <xdr:cNvPr id="715" name="楕円 714"/>
        <xdr:cNvSpPr/>
      </xdr:nvSpPr>
      <xdr:spPr>
        <a:xfrm>
          <a:off x="162687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156500</xdr:rowOff>
    </xdr:from>
    <xdr:ext cx="534377" cy="259045"/>
    <xdr:sp macro="" textlink="">
      <xdr:nvSpPr>
        <xdr:cNvPr id="716" name="積立金該当値テキスト"/>
        <xdr:cNvSpPr txBox="1"/>
      </xdr:nvSpPr>
      <xdr:spPr>
        <a:xfrm>
          <a:off x="16370300" y="166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52019</xdr:rowOff>
    </xdr:from>
    <xdr:to>
      <xdr:col>81</xdr:col>
      <xdr:colOff>101600</xdr:colOff>
      <xdr:row>97</xdr:row>
      <xdr:rowOff>153619</xdr:rowOff>
    </xdr:to>
    <xdr:sp macro="" textlink="">
      <xdr:nvSpPr>
        <xdr:cNvPr id="717" name="楕円 716"/>
        <xdr:cNvSpPr/>
      </xdr:nvSpPr>
      <xdr:spPr>
        <a:xfrm>
          <a:off x="15430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144746</xdr:rowOff>
    </xdr:from>
    <xdr:ext cx="534377" cy="259045"/>
    <xdr:sp macro="" textlink="">
      <xdr:nvSpPr>
        <xdr:cNvPr id="718" name="テキスト ボックス 717"/>
        <xdr:cNvSpPr txBox="1"/>
      </xdr:nvSpPr>
      <xdr:spPr>
        <a:xfrm>
          <a:off x="15214111" y="16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151231</xdr:rowOff>
    </xdr:from>
    <xdr:to>
      <xdr:col>76</xdr:col>
      <xdr:colOff>165100</xdr:colOff>
      <xdr:row>97</xdr:row>
      <xdr:rowOff>81381</xdr:rowOff>
    </xdr:to>
    <xdr:sp macro="" textlink="">
      <xdr:nvSpPr>
        <xdr:cNvPr id="719" name="楕円 718"/>
        <xdr:cNvSpPr/>
      </xdr:nvSpPr>
      <xdr:spPr>
        <a:xfrm>
          <a:off x="145415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72508</xdr:rowOff>
    </xdr:from>
    <xdr:ext cx="534377" cy="259045"/>
    <xdr:sp macro="" textlink="">
      <xdr:nvSpPr>
        <xdr:cNvPr id="720" name="テキスト ボックス 719"/>
        <xdr:cNvSpPr txBox="1"/>
      </xdr:nvSpPr>
      <xdr:spPr>
        <a:xfrm>
          <a:off x="14325111"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151975</xdr:rowOff>
    </xdr:from>
    <xdr:to>
      <xdr:col>72</xdr:col>
      <xdr:colOff>38100</xdr:colOff>
      <xdr:row>98</xdr:row>
      <xdr:rowOff>82125</xdr:rowOff>
    </xdr:to>
    <xdr:sp macro="" textlink="">
      <xdr:nvSpPr>
        <xdr:cNvPr id="721" name="楕円 720"/>
        <xdr:cNvSpPr/>
      </xdr:nvSpPr>
      <xdr:spPr>
        <a:xfrm>
          <a:off x="13652500" y="167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73252</xdr:rowOff>
    </xdr:from>
    <xdr:ext cx="469744" cy="259045"/>
    <xdr:sp macro="" textlink="">
      <xdr:nvSpPr>
        <xdr:cNvPr id="722" name="テキスト ボックス 721"/>
        <xdr:cNvSpPr txBox="1"/>
      </xdr:nvSpPr>
      <xdr:spPr>
        <a:xfrm>
          <a:off x="13468428" y="168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132068</xdr:rowOff>
    </xdr:from>
    <xdr:to>
      <xdr:col>67</xdr:col>
      <xdr:colOff>101600</xdr:colOff>
      <xdr:row>98</xdr:row>
      <xdr:rowOff>62218</xdr:rowOff>
    </xdr:to>
    <xdr:sp macro="" textlink="">
      <xdr:nvSpPr>
        <xdr:cNvPr id="723" name="楕円 722"/>
        <xdr:cNvSpPr/>
      </xdr:nvSpPr>
      <xdr:spPr>
        <a:xfrm>
          <a:off x="12763500" y="167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53345</xdr:rowOff>
    </xdr:from>
    <xdr:ext cx="534377" cy="259045"/>
    <xdr:sp macro="" textlink="">
      <xdr:nvSpPr>
        <xdr:cNvPr id="724" name="テキスト ボックス 723"/>
        <xdr:cNvSpPr txBox="1"/>
      </xdr:nvSpPr>
      <xdr:spPr>
        <a:xfrm>
          <a:off x="12547111" y="168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135128</xdr:rowOff>
    </xdr:from>
    <xdr:to>
      <xdr:col>116</xdr:col>
      <xdr:colOff>63500</xdr:colOff>
      <xdr:row>38</xdr:row>
      <xdr:rowOff>139700</xdr:rowOff>
    </xdr:to>
    <xdr:cxnSp macro="">
      <xdr:nvCxnSpPr>
        <xdr:cNvPr id="751" name="直線コネクタ 750"/>
        <xdr:cNvCxnSpPr/>
      </xdr:nvCxnSpPr>
      <xdr:spPr>
        <a:xfrm>
          <a:off x="21323300" y="6650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139700</xdr:rowOff>
    </xdr:to>
    <xdr:cxnSp macro="">
      <xdr:nvCxnSpPr>
        <xdr:cNvPr id="754" name="直線コネクタ 753"/>
        <xdr:cNvCxnSpPr/>
      </xdr:nvCxnSpPr>
      <xdr:spPr>
        <a:xfrm flipV="1">
          <a:off x="2043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72" name="楕円 771"/>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5605</xdr:rowOff>
    </xdr:from>
    <xdr:ext cx="249299" cy="259045"/>
    <xdr:sp macro="" textlink="">
      <xdr:nvSpPr>
        <xdr:cNvPr id="773" name="テキスト ボックス 772"/>
        <xdr:cNvSpPr txBox="1"/>
      </xdr:nvSpPr>
      <xdr:spPr>
        <a:xfrm>
          <a:off x="21198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135494</xdr:rowOff>
    </xdr:from>
    <xdr:to>
      <xdr:col>116</xdr:col>
      <xdr:colOff>63500</xdr:colOff>
      <xdr:row>58</xdr:row>
      <xdr:rowOff>135951</xdr:rowOff>
    </xdr:to>
    <xdr:cxnSp macro="">
      <xdr:nvCxnSpPr>
        <xdr:cNvPr id="806" name="直線コネクタ 805"/>
        <xdr:cNvCxnSpPr/>
      </xdr:nvCxnSpPr>
      <xdr:spPr>
        <a:xfrm flipV="1">
          <a:off x="21323300" y="1007959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114005</xdr:rowOff>
    </xdr:from>
    <xdr:to>
      <xdr:col>111</xdr:col>
      <xdr:colOff>177800</xdr:colOff>
      <xdr:row>58</xdr:row>
      <xdr:rowOff>135951</xdr:rowOff>
    </xdr:to>
    <xdr:cxnSp macro="">
      <xdr:nvCxnSpPr>
        <xdr:cNvPr id="809" name="直線コネクタ 808"/>
        <xdr:cNvCxnSpPr/>
      </xdr:nvCxnSpPr>
      <xdr:spPr>
        <a:xfrm>
          <a:off x="20434300" y="100581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114005</xdr:rowOff>
    </xdr:from>
    <xdr:to>
      <xdr:col>107</xdr:col>
      <xdr:colOff>50800</xdr:colOff>
      <xdr:row>58</xdr:row>
      <xdr:rowOff>115468</xdr:rowOff>
    </xdr:to>
    <xdr:cxnSp macro="">
      <xdr:nvCxnSpPr>
        <xdr:cNvPr id="812" name="直線コネクタ 811"/>
        <xdr:cNvCxnSpPr/>
      </xdr:nvCxnSpPr>
      <xdr:spPr>
        <a:xfrm flipV="1">
          <a:off x="19545300" y="1005810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111537</xdr:rowOff>
    </xdr:from>
    <xdr:to>
      <xdr:col>102</xdr:col>
      <xdr:colOff>114300</xdr:colOff>
      <xdr:row>58</xdr:row>
      <xdr:rowOff>115468</xdr:rowOff>
    </xdr:to>
    <xdr:cxnSp macro="">
      <xdr:nvCxnSpPr>
        <xdr:cNvPr id="815" name="直線コネクタ 814"/>
        <xdr:cNvCxnSpPr/>
      </xdr:nvCxnSpPr>
      <xdr:spPr>
        <a:xfrm>
          <a:off x="18656300" y="10055637"/>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84694</xdr:rowOff>
    </xdr:from>
    <xdr:to>
      <xdr:col>116</xdr:col>
      <xdr:colOff>114300</xdr:colOff>
      <xdr:row>59</xdr:row>
      <xdr:rowOff>14844</xdr:rowOff>
    </xdr:to>
    <xdr:sp macro="" textlink="">
      <xdr:nvSpPr>
        <xdr:cNvPr id="825" name="楕円 824"/>
        <xdr:cNvSpPr/>
      </xdr:nvSpPr>
      <xdr:spPr>
        <a:xfrm>
          <a:off x="221107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171071</xdr:rowOff>
    </xdr:from>
    <xdr:ext cx="313932" cy="259045"/>
    <xdr:sp macro="" textlink="">
      <xdr:nvSpPr>
        <xdr:cNvPr id="826" name="貸付金該当値テキスト"/>
        <xdr:cNvSpPr txBox="1"/>
      </xdr:nvSpPr>
      <xdr:spPr>
        <a:xfrm>
          <a:off x="22212300" y="994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85151</xdr:rowOff>
    </xdr:from>
    <xdr:to>
      <xdr:col>112</xdr:col>
      <xdr:colOff>38100</xdr:colOff>
      <xdr:row>59</xdr:row>
      <xdr:rowOff>15301</xdr:rowOff>
    </xdr:to>
    <xdr:sp macro="" textlink="">
      <xdr:nvSpPr>
        <xdr:cNvPr id="827" name="楕円 826"/>
        <xdr:cNvSpPr/>
      </xdr:nvSpPr>
      <xdr:spPr>
        <a:xfrm>
          <a:off x="21272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6428</xdr:rowOff>
    </xdr:from>
    <xdr:ext cx="313932" cy="259045"/>
    <xdr:sp macro="" textlink="">
      <xdr:nvSpPr>
        <xdr:cNvPr id="828" name="テキスト ボックス 827"/>
        <xdr:cNvSpPr txBox="1"/>
      </xdr:nvSpPr>
      <xdr:spPr>
        <a:xfrm>
          <a:off x="21166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63205</xdr:rowOff>
    </xdr:from>
    <xdr:to>
      <xdr:col>107</xdr:col>
      <xdr:colOff>101600</xdr:colOff>
      <xdr:row>58</xdr:row>
      <xdr:rowOff>164805</xdr:rowOff>
    </xdr:to>
    <xdr:sp macro="" textlink="">
      <xdr:nvSpPr>
        <xdr:cNvPr id="829" name="楕円 828"/>
        <xdr:cNvSpPr/>
      </xdr:nvSpPr>
      <xdr:spPr>
        <a:xfrm>
          <a:off x="20383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155932</xdr:rowOff>
    </xdr:from>
    <xdr:ext cx="378565" cy="259045"/>
    <xdr:sp macro="" textlink="">
      <xdr:nvSpPr>
        <xdr:cNvPr id="830" name="テキスト ボックス 829"/>
        <xdr:cNvSpPr txBox="1"/>
      </xdr:nvSpPr>
      <xdr:spPr>
        <a:xfrm>
          <a:off x="20245017" y="1010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64668</xdr:rowOff>
    </xdr:from>
    <xdr:to>
      <xdr:col>102</xdr:col>
      <xdr:colOff>165100</xdr:colOff>
      <xdr:row>58</xdr:row>
      <xdr:rowOff>166268</xdr:rowOff>
    </xdr:to>
    <xdr:sp macro="" textlink="">
      <xdr:nvSpPr>
        <xdr:cNvPr id="831" name="楕円 830"/>
        <xdr:cNvSpPr/>
      </xdr:nvSpPr>
      <xdr:spPr>
        <a:xfrm>
          <a:off x="19494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157395</xdr:rowOff>
    </xdr:from>
    <xdr:ext cx="378565" cy="259045"/>
    <xdr:sp macro="" textlink="">
      <xdr:nvSpPr>
        <xdr:cNvPr id="832" name="テキスト ボックス 831"/>
        <xdr:cNvSpPr txBox="1"/>
      </xdr:nvSpPr>
      <xdr:spPr>
        <a:xfrm>
          <a:off x="19356017" y="1010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60737</xdr:rowOff>
    </xdr:from>
    <xdr:to>
      <xdr:col>98</xdr:col>
      <xdr:colOff>38100</xdr:colOff>
      <xdr:row>58</xdr:row>
      <xdr:rowOff>162337</xdr:rowOff>
    </xdr:to>
    <xdr:sp macro="" textlink="">
      <xdr:nvSpPr>
        <xdr:cNvPr id="833" name="楕円 832"/>
        <xdr:cNvSpPr/>
      </xdr:nvSpPr>
      <xdr:spPr>
        <a:xfrm>
          <a:off x="18605500" y="100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153464</xdr:rowOff>
    </xdr:from>
    <xdr:ext cx="378565" cy="259045"/>
    <xdr:sp macro="" textlink="">
      <xdr:nvSpPr>
        <xdr:cNvPr id="834" name="テキスト ボックス 833"/>
        <xdr:cNvSpPr txBox="1"/>
      </xdr:nvSpPr>
      <xdr:spPr>
        <a:xfrm>
          <a:off x="18467017" y="1009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45213</xdr:rowOff>
    </xdr:from>
    <xdr:to>
      <xdr:col>116</xdr:col>
      <xdr:colOff>63500</xdr:colOff>
      <xdr:row>77</xdr:row>
      <xdr:rowOff>87979</xdr:rowOff>
    </xdr:to>
    <xdr:cxnSp macro="">
      <xdr:nvCxnSpPr>
        <xdr:cNvPr id="868" name="直線コネクタ 867"/>
        <xdr:cNvCxnSpPr/>
      </xdr:nvCxnSpPr>
      <xdr:spPr>
        <a:xfrm>
          <a:off x="21323300" y="13246863"/>
          <a:ext cx="8382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45213</xdr:rowOff>
    </xdr:from>
    <xdr:to>
      <xdr:col>111</xdr:col>
      <xdr:colOff>177800</xdr:colOff>
      <xdr:row>78</xdr:row>
      <xdr:rowOff>67690</xdr:rowOff>
    </xdr:to>
    <xdr:cxnSp macro="">
      <xdr:nvCxnSpPr>
        <xdr:cNvPr id="871" name="直線コネクタ 870"/>
        <xdr:cNvCxnSpPr/>
      </xdr:nvCxnSpPr>
      <xdr:spPr>
        <a:xfrm flipV="1">
          <a:off x="20434300" y="13246863"/>
          <a:ext cx="8890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155893</xdr:rowOff>
    </xdr:from>
    <xdr:to>
      <xdr:col>107</xdr:col>
      <xdr:colOff>50800</xdr:colOff>
      <xdr:row>78</xdr:row>
      <xdr:rowOff>67690</xdr:rowOff>
    </xdr:to>
    <xdr:cxnSp macro="">
      <xdr:nvCxnSpPr>
        <xdr:cNvPr id="874" name="直線コネクタ 873"/>
        <xdr:cNvCxnSpPr/>
      </xdr:nvCxnSpPr>
      <xdr:spPr>
        <a:xfrm>
          <a:off x="19545300" y="13014643"/>
          <a:ext cx="889000" cy="4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74073</xdr:rowOff>
    </xdr:from>
    <xdr:to>
      <xdr:col>102</xdr:col>
      <xdr:colOff>114300</xdr:colOff>
      <xdr:row>75</xdr:row>
      <xdr:rowOff>155893</xdr:rowOff>
    </xdr:to>
    <xdr:cxnSp macro="">
      <xdr:nvCxnSpPr>
        <xdr:cNvPr id="877" name="直線コネクタ 876"/>
        <xdr:cNvCxnSpPr/>
      </xdr:nvCxnSpPr>
      <xdr:spPr>
        <a:xfrm>
          <a:off x="18656300" y="12761373"/>
          <a:ext cx="889000" cy="2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37179</xdr:rowOff>
    </xdr:from>
    <xdr:to>
      <xdr:col>116</xdr:col>
      <xdr:colOff>114300</xdr:colOff>
      <xdr:row>77</xdr:row>
      <xdr:rowOff>138779</xdr:rowOff>
    </xdr:to>
    <xdr:sp macro="" textlink="">
      <xdr:nvSpPr>
        <xdr:cNvPr id="887" name="楕円 886"/>
        <xdr:cNvSpPr/>
      </xdr:nvSpPr>
      <xdr:spPr>
        <a:xfrm>
          <a:off x="22110700" y="132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15606</xdr:rowOff>
    </xdr:from>
    <xdr:ext cx="534377" cy="259045"/>
    <xdr:sp macro="" textlink="">
      <xdr:nvSpPr>
        <xdr:cNvPr id="888" name="繰出金該当値テキスト"/>
        <xdr:cNvSpPr txBox="1"/>
      </xdr:nvSpPr>
      <xdr:spPr>
        <a:xfrm>
          <a:off x="22212300" y="13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165863</xdr:rowOff>
    </xdr:from>
    <xdr:to>
      <xdr:col>112</xdr:col>
      <xdr:colOff>38100</xdr:colOff>
      <xdr:row>77</xdr:row>
      <xdr:rowOff>96013</xdr:rowOff>
    </xdr:to>
    <xdr:sp macro="" textlink="">
      <xdr:nvSpPr>
        <xdr:cNvPr id="889" name="楕円 888"/>
        <xdr:cNvSpPr/>
      </xdr:nvSpPr>
      <xdr:spPr>
        <a:xfrm>
          <a:off x="21272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87140</xdr:rowOff>
    </xdr:from>
    <xdr:ext cx="534377" cy="259045"/>
    <xdr:sp macro="" textlink="">
      <xdr:nvSpPr>
        <xdr:cNvPr id="890" name="テキスト ボックス 889"/>
        <xdr:cNvSpPr txBox="1"/>
      </xdr:nvSpPr>
      <xdr:spPr>
        <a:xfrm>
          <a:off x="21056111" y="13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16890</xdr:rowOff>
    </xdr:from>
    <xdr:to>
      <xdr:col>107</xdr:col>
      <xdr:colOff>101600</xdr:colOff>
      <xdr:row>78</xdr:row>
      <xdr:rowOff>118490</xdr:rowOff>
    </xdr:to>
    <xdr:sp macro="" textlink="">
      <xdr:nvSpPr>
        <xdr:cNvPr id="891" name="楕円 890"/>
        <xdr:cNvSpPr/>
      </xdr:nvSpPr>
      <xdr:spPr>
        <a:xfrm>
          <a:off x="20383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109617</xdr:rowOff>
    </xdr:from>
    <xdr:ext cx="534377" cy="259045"/>
    <xdr:sp macro="" textlink="">
      <xdr:nvSpPr>
        <xdr:cNvPr id="892" name="テキスト ボックス 891"/>
        <xdr:cNvSpPr txBox="1"/>
      </xdr:nvSpPr>
      <xdr:spPr>
        <a:xfrm>
          <a:off x="20167111" y="134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105093</xdr:rowOff>
    </xdr:from>
    <xdr:to>
      <xdr:col>102</xdr:col>
      <xdr:colOff>165100</xdr:colOff>
      <xdr:row>76</xdr:row>
      <xdr:rowOff>35243</xdr:rowOff>
    </xdr:to>
    <xdr:sp macro="" textlink="">
      <xdr:nvSpPr>
        <xdr:cNvPr id="893" name="楕円 892"/>
        <xdr:cNvSpPr/>
      </xdr:nvSpPr>
      <xdr:spPr>
        <a:xfrm>
          <a:off x="19494500" y="129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26370</xdr:rowOff>
    </xdr:from>
    <xdr:ext cx="534377" cy="259045"/>
    <xdr:sp macro="" textlink="">
      <xdr:nvSpPr>
        <xdr:cNvPr id="894" name="テキスト ボックス 893"/>
        <xdr:cNvSpPr txBox="1"/>
      </xdr:nvSpPr>
      <xdr:spPr>
        <a:xfrm>
          <a:off x="19278111" y="130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23273</xdr:rowOff>
    </xdr:from>
    <xdr:to>
      <xdr:col>98</xdr:col>
      <xdr:colOff>38100</xdr:colOff>
      <xdr:row>74</xdr:row>
      <xdr:rowOff>124873</xdr:rowOff>
    </xdr:to>
    <xdr:sp macro="" textlink="">
      <xdr:nvSpPr>
        <xdr:cNvPr id="895" name="楕円 894"/>
        <xdr:cNvSpPr/>
      </xdr:nvSpPr>
      <xdr:spPr>
        <a:xfrm>
          <a:off x="18605500" y="12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141400</xdr:rowOff>
    </xdr:from>
    <xdr:ext cx="534377" cy="259045"/>
    <xdr:sp macro="" textlink="">
      <xdr:nvSpPr>
        <xdr:cNvPr id="896" name="テキスト ボックス 895"/>
        <xdr:cNvSpPr txBox="1"/>
      </xdr:nvSpPr>
      <xdr:spPr>
        <a:xfrm>
          <a:off x="18389111" y="124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345,116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円となり、前年度より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15,630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eaLnBrk="1" fontAlgn="base" latinLnBrk="0" hangingPunct="1"/>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人件費は、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令和元年度は</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定年退職者の増による退職手当の増などに伴い増となったが、</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退職手当</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職員数の適正管理など</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により減少傾向にある。その一方で、物件費の増は、民営化・民間委託等の推進によるものである。</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また、公債費は、財政状況を踏まえた区債の発行精査などに伴い、類似団体に比べ低くなっている。</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保育</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関連経費</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など扶助費</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の増や老朽施設の改築・改修経費など歳出増が見込まれるが、区民サービスの向上を図りつつ、より効率的な行財政運営に努めていく。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85979</xdr:rowOff>
    </xdr:from>
    <xdr:to>
      <xdr:col>24</xdr:col>
      <xdr:colOff>63500</xdr:colOff>
      <xdr:row>37</xdr:row>
      <xdr:rowOff>86551</xdr:rowOff>
    </xdr:to>
    <xdr:cxnSp macro="">
      <xdr:nvCxnSpPr>
        <xdr:cNvPr id="60" name="直線コネクタ 59"/>
        <xdr:cNvCxnSpPr/>
      </xdr:nvCxnSpPr>
      <xdr:spPr>
        <a:xfrm>
          <a:off x="3797300" y="642962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81407</xdr:rowOff>
    </xdr:from>
    <xdr:to>
      <xdr:col>19</xdr:col>
      <xdr:colOff>177800</xdr:colOff>
      <xdr:row>37</xdr:row>
      <xdr:rowOff>85979</xdr:rowOff>
    </xdr:to>
    <xdr:cxnSp macro="">
      <xdr:nvCxnSpPr>
        <xdr:cNvPr id="63" name="直線コネクタ 62"/>
        <xdr:cNvCxnSpPr/>
      </xdr:nvCxnSpPr>
      <xdr:spPr>
        <a:xfrm>
          <a:off x="2908300" y="64250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67882</xdr:rowOff>
    </xdr:from>
    <xdr:to>
      <xdr:col>15</xdr:col>
      <xdr:colOff>50800</xdr:colOff>
      <xdr:row>37</xdr:row>
      <xdr:rowOff>81407</xdr:rowOff>
    </xdr:to>
    <xdr:cxnSp macro="">
      <xdr:nvCxnSpPr>
        <xdr:cNvPr id="66" name="直線コネクタ 65"/>
        <xdr:cNvCxnSpPr/>
      </xdr:nvCxnSpPr>
      <xdr:spPr>
        <a:xfrm>
          <a:off x="2019300" y="641153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45022</xdr:rowOff>
    </xdr:from>
    <xdr:to>
      <xdr:col>10</xdr:col>
      <xdr:colOff>114300</xdr:colOff>
      <xdr:row>37</xdr:row>
      <xdr:rowOff>67882</xdr:rowOff>
    </xdr:to>
    <xdr:cxnSp macro="">
      <xdr:nvCxnSpPr>
        <xdr:cNvPr id="69" name="直線コネクタ 68"/>
        <xdr:cNvCxnSpPr/>
      </xdr:nvCxnSpPr>
      <xdr:spPr>
        <a:xfrm>
          <a:off x="1130300" y="6388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35751</xdr:rowOff>
    </xdr:from>
    <xdr:to>
      <xdr:col>24</xdr:col>
      <xdr:colOff>114300</xdr:colOff>
      <xdr:row>37</xdr:row>
      <xdr:rowOff>137351</xdr:rowOff>
    </xdr:to>
    <xdr:sp macro="" textlink="">
      <xdr:nvSpPr>
        <xdr:cNvPr id="79" name="楕円 78"/>
        <xdr:cNvSpPr/>
      </xdr:nvSpPr>
      <xdr:spPr>
        <a:xfrm>
          <a:off x="45847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129431</xdr:rowOff>
    </xdr:from>
    <xdr:ext cx="469744" cy="259045"/>
    <xdr:sp macro="" textlink="">
      <xdr:nvSpPr>
        <xdr:cNvPr id="80" name="議会費該当値テキスト"/>
        <xdr:cNvSpPr txBox="1"/>
      </xdr:nvSpPr>
      <xdr:spPr>
        <a:xfrm>
          <a:off x="4686300" y="63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1" name="楕円 80"/>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2" name="テキスト ボックス 81"/>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30607</xdr:rowOff>
    </xdr:from>
    <xdr:to>
      <xdr:col>15</xdr:col>
      <xdr:colOff>101600</xdr:colOff>
      <xdr:row>37</xdr:row>
      <xdr:rowOff>132207</xdr:rowOff>
    </xdr:to>
    <xdr:sp macro="" textlink="">
      <xdr:nvSpPr>
        <xdr:cNvPr id="83" name="楕円 82"/>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123334</xdr:rowOff>
    </xdr:from>
    <xdr:ext cx="469744" cy="259045"/>
    <xdr:sp macro="" textlink="">
      <xdr:nvSpPr>
        <xdr:cNvPr id="84" name="テキスト ボックス 83"/>
        <xdr:cNvSpPr txBox="1"/>
      </xdr:nvSpPr>
      <xdr:spPr>
        <a:xfrm>
          <a:off x="2673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17082</xdr:rowOff>
    </xdr:from>
    <xdr:to>
      <xdr:col>10</xdr:col>
      <xdr:colOff>165100</xdr:colOff>
      <xdr:row>37</xdr:row>
      <xdr:rowOff>118682</xdr:rowOff>
    </xdr:to>
    <xdr:sp macro="" textlink="">
      <xdr:nvSpPr>
        <xdr:cNvPr id="85" name="楕円 84"/>
        <xdr:cNvSpPr/>
      </xdr:nvSpPr>
      <xdr:spPr>
        <a:xfrm>
          <a:off x="1968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109809</xdr:rowOff>
    </xdr:from>
    <xdr:ext cx="469744" cy="259045"/>
    <xdr:sp macro="" textlink="">
      <xdr:nvSpPr>
        <xdr:cNvPr id="86" name="テキスト ボックス 85"/>
        <xdr:cNvSpPr txBox="1"/>
      </xdr:nvSpPr>
      <xdr:spPr>
        <a:xfrm>
          <a:off x="1784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165672</xdr:rowOff>
    </xdr:from>
    <xdr:to>
      <xdr:col>6</xdr:col>
      <xdr:colOff>38100</xdr:colOff>
      <xdr:row>37</xdr:row>
      <xdr:rowOff>95822</xdr:rowOff>
    </xdr:to>
    <xdr:sp macro="" textlink="">
      <xdr:nvSpPr>
        <xdr:cNvPr id="87" name="楕円 86"/>
        <xdr:cNvSpPr/>
      </xdr:nvSpPr>
      <xdr:spPr>
        <a:xfrm>
          <a:off x="1079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86949</xdr:rowOff>
    </xdr:from>
    <xdr:ext cx="469744" cy="259045"/>
    <xdr:sp macro="" textlink="">
      <xdr:nvSpPr>
        <xdr:cNvPr id="88" name="テキスト ボックス 87"/>
        <xdr:cNvSpPr txBox="1"/>
      </xdr:nvSpPr>
      <xdr:spPr>
        <a:xfrm>
          <a:off x="895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46703</xdr:rowOff>
    </xdr:from>
    <xdr:to>
      <xdr:col>24</xdr:col>
      <xdr:colOff>63500</xdr:colOff>
      <xdr:row>58</xdr:row>
      <xdr:rowOff>122228</xdr:rowOff>
    </xdr:to>
    <xdr:cxnSp macro="">
      <xdr:nvCxnSpPr>
        <xdr:cNvPr id="120" name="直線コネクタ 119"/>
        <xdr:cNvCxnSpPr/>
      </xdr:nvCxnSpPr>
      <xdr:spPr>
        <a:xfrm flipV="1">
          <a:off x="3797300" y="9990803"/>
          <a:ext cx="8382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85075</xdr:rowOff>
    </xdr:from>
    <xdr:to>
      <xdr:col>19</xdr:col>
      <xdr:colOff>177800</xdr:colOff>
      <xdr:row>58</xdr:row>
      <xdr:rowOff>122228</xdr:rowOff>
    </xdr:to>
    <xdr:cxnSp macro="">
      <xdr:nvCxnSpPr>
        <xdr:cNvPr id="123" name="直線コネクタ 122"/>
        <xdr:cNvCxnSpPr/>
      </xdr:nvCxnSpPr>
      <xdr:spPr>
        <a:xfrm>
          <a:off x="2908300" y="10029175"/>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85075</xdr:rowOff>
    </xdr:from>
    <xdr:to>
      <xdr:col>15</xdr:col>
      <xdr:colOff>50800</xdr:colOff>
      <xdr:row>59</xdr:row>
      <xdr:rowOff>6786</xdr:rowOff>
    </xdr:to>
    <xdr:cxnSp macro="">
      <xdr:nvCxnSpPr>
        <xdr:cNvPr id="126" name="直線コネクタ 125"/>
        <xdr:cNvCxnSpPr/>
      </xdr:nvCxnSpPr>
      <xdr:spPr>
        <a:xfrm flipV="1">
          <a:off x="2019300" y="10029175"/>
          <a:ext cx="889000" cy="9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156573</xdr:rowOff>
    </xdr:from>
    <xdr:to>
      <xdr:col>10</xdr:col>
      <xdr:colOff>114300</xdr:colOff>
      <xdr:row>59</xdr:row>
      <xdr:rowOff>6786</xdr:rowOff>
    </xdr:to>
    <xdr:cxnSp macro="">
      <xdr:nvCxnSpPr>
        <xdr:cNvPr id="129" name="直線コネクタ 128"/>
        <xdr:cNvCxnSpPr/>
      </xdr:nvCxnSpPr>
      <xdr:spPr>
        <a:xfrm>
          <a:off x="1130300" y="1010067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167353</xdr:rowOff>
    </xdr:from>
    <xdr:to>
      <xdr:col>24</xdr:col>
      <xdr:colOff>114300</xdr:colOff>
      <xdr:row>58</xdr:row>
      <xdr:rowOff>97503</xdr:rowOff>
    </xdr:to>
    <xdr:sp macro="" textlink="">
      <xdr:nvSpPr>
        <xdr:cNvPr id="139" name="楕円 138"/>
        <xdr:cNvSpPr/>
      </xdr:nvSpPr>
      <xdr:spPr>
        <a:xfrm>
          <a:off x="4584700" y="99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18780</xdr:rowOff>
    </xdr:from>
    <xdr:ext cx="534377" cy="259045"/>
    <xdr:sp macro="" textlink="">
      <xdr:nvSpPr>
        <xdr:cNvPr id="140" name="総務費該当値テキスト"/>
        <xdr:cNvSpPr txBox="1"/>
      </xdr:nvSpPr>
      <xdr:spPr>
        <a:xfrm>
          <a:off x="4686300" y="97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71428</xdr:rowOff>
    </xdr:from>
    <xdr:to>
      <xdr:col>20</xdr:col>
      <xdr:colOff>38100</xdr:colOff>
      <xdr:row>59</xdr:row>
      <xdr:rowOff>1578</xdr:rowOff>
    </xdr:to>
    <xdr:sp macro="" textlink="">
      <xdr:nvSpPr>
        <xdr:cNvPr id="141" name="楕円 140"/>
        <xdr:cNvSpPr/>
      </xdr:nvSpPr>
      <xdr:spPr>
        <a:xfrm>
          <a:off x="3746500" y="100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164155</xdr:rowOff>
    </xdr:from>
    <xdr:ext cx="534377" cy="259045"/>
    <xdr:sp macro="" textlink="">
      <xdr:nvSpPr>
        <xdr:cNvPr id="142" name="テキスト ボックス 141"/>
        <xdr:cNvSpPr txBox="1"/>
      </xdr:nvSpPr>
      <xdr:spPr>
        <a:xfrm>
          <a:off x="3530111" y="101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34275</xdr:rowOff>
    </xdr:from>
    <xdr:to>
      <xdr:col>15</xdr:col>
      <xdr:colOff>101600</xdr:colOff>
      <xdr:row>58</xdr:row>
      <xdr:rowOff>135875</xdr:rowOff>
    </xdr:to>
    <xdr:sp macro="" textlink="">
      <xdr:nvSpPr>
        <xdr:cNvPr id="143" name="楕円 142"/>
        <xdr:cNvSpPr/>
      </xdr:nvSpPr>
      <xdr:spPr>
        <a:xfrm>
          <a:off x="2857500" y="99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152402</xdr:rowOff>
    </xdr:from>
    <xdr:ext cx="534377" cy="259045"/>
    <xdr:sp macro="" textlink="">
      <xdr:nvSpPr>
        <xdr:cNvPr id="144" name="テキスト ボックス 143"/>
        <xdr:cNvSpPr txBox="1"/>
      </xdr:nvSpPr>
      <xdr:spPr>
        <a:xfrm>
          <a:off x="2641111" y="97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127436</xdr:rowOff>
    </xdr:from>
    <xdr:to>
      <xdr:col>10</xdr:col>
      <xdr:colOff>165100</xdr:colOff>
      <xdr:row>59</xdr:row>
      <xdr:rowOff>57586</xdr:rowOff>
    </xdr:to>
    <xdr:sp macro="" textlink="">
      <xdr:nvSpPr>
        <xdr:cNvPr id="145" name="楕円 144"/>
        <xdr:cNvSpPr/>
      </xdr:nvSpPr>
      <xdr:spPr>
        <a:xfrm>
          <a:off x="1968500" y="10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48713</xdr:rowOff>
    </xdr:from>
    <xdr:ext cx="534377" cy="259045"/>
    <xdr:sp macro="" textlink="">
      <xdr:nvSpPr>
        <xdr:cNvPr id="146" name="テキスト ボックス 145"/>
        <xdr:cNvSpPr txBox="1"/>
      </xdr:nvSpPr>
      <xdr:spPr>
        <a:xfrm>
          <a:off x="1752111" y="101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105773</xdr:rowOff>
    </xdr:from>
    <xdr:to>
      <xdr:col>6</xdr:col>
      <xdr:colOff>38100</xdr:colOff>
      <xdr:row>59</xdr:row>
      <xdr:rowOff>35923</xdr:rowOff>
    </xdr:to>
    <xdr:sp macro="" textlink="">
      <xdr:nvSpPr>
        <xdr:cNvPr id="147" name="楕円 146"/>
        <xdr:cNvSpPr/>
      </xdr:nvSpPr>
      <xdr:spPr>
        <a:xfrm>
          <a:off x="1079500" y="100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27050</xdr:rowOff>
    </xdr:from>
    <xdr:ext cx="534377" cy="259045"/>
    <xdr:sp macro="" textlink="">
      <xdr:nvSpPr>
        <xdr:cNvPr id="148" name="テキスト ボックス 147"/>
        <xdr:cNvSpPr txBox="1"/>
      </xdr:nvSpPr>
      <xdr:spPr>
        <a:xfrm>
          <a:off x="863111" y="101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macro=""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macro=""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46551</xdr:rowOff>
    </xdr:from>
    <xdr:to>
      <xdr:col>24</xdr:col>
      <xdr:colOff>63500</xdr:colOff>
      <xdr:row>77</xdr:row>
      <xdr:rowOff>96287</xdr:rowOff>
    </xdr:to>
    <xdr:cxnSp macro="">
      <xdr:nvCxnSpPr>
        <xdr:cNvPr id="180" name="直線コネクタ 179"/>
        <xdr:cNvCxnSpPr/>
      </xdr:nvCxnSpPr>
      <xdr:spPr>
        <a:xfrm flipV="1">
          <a:off x="3797300" y="13248201"/>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macro=""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macro=""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96287</xdr:rowOff>
    </xdr:from>
    <xdr:to>
      <xdr:col>19</xdr:col>
      <xdr:colOff>177800</xdr:colOff>
      <xdr:row>77</xdr:row>
      <xdr:rowOff>120182</xdr:rowOff>
    </xdr:to>
    <xdr:cxnSp macro="">
      <xdr:nvCxnSpPr>
        <xdr:cNvPr id="183" name="直線コネクタ 182"/>
        <xdr:cNvCxnSpPr/>
      </xdr:nvCxnSpPr>
      <xdr:spPr>
        <a:xfrm flipV="1">
          <a:off x="2908300" y="13297937"/>
          <a:ext cx="889000" cy="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macro=""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macro=""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120182</xdr:rowOff>
    </xdr:from>
    <xdr:to>
      <xdr:col>15</xdr:col>
      <xdr:colOff>50800</xdr:colOff>
      <xdr:row>77</xdr:row>
      <xdr:rowOff>159121</xdr:rowOff>
    </xdr:to>
    <xdr:cxnSp macro="">
      <xdr:nvCxnSpPr>
        <xdr:cNvPr id="186" name="直線コネクタ 185"/>
        <xdr:cNvCxnSpPr/>
      </xdr:nvCxnSpPr>
      <xdr:spPr>
        <a:xfrm flipV="1">
          <a:off x="2019300" y="1332183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macro=""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macro=""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159121</xdr:rowOff>
    </xdr:from>
    <xdr:to>
      <xdr:col>10</xdr:col>
      <xdr:colOff>114300</xdr:colOff>
      <xdr:row>78</xdr:row>
      <xdr:rowOff>96376</xdr:rowOff>
    </xdr:to>
    <xdr:cxnSp macro="">
      <xdr:nvCxnSpPr>
        <xdr:cNvPr id="189" name="直線コネクタ 188"/>
        <xdr:cNvCxnSpPr/>
      </xdr:nvCxnSpPr>
      <xdr:spPr>
        <a:xfrm flipV="1">
          <a:off x="1130300" y="13360771"/>
          <a:ext cx="889000" cy="1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macro=""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macro=""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macro=""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macro=""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167201</xdr:rowOff>
    </xdr:from>
    <xdr:to>
      <xdr:col>24</xdr:col>
      <xdr:colOff>114300</xdr:colOff>
      <xdr:row>77</xdr:row>
      <xdr:rowOff>97351</xdr:rowOff>
    </xdr:to>
    <xdr:sp macro="" textlink="">
      <xdr:nvSpPr>
        <xdr:cNvPr id="199" name="楕円 198"/>
        <xdr:cNvSpPr/>
      </xdr:nvSpPr>
      <xdr:spPr>
        <a:xfrm>
          <a:off x="45847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82128</xdr:rowOff>
    </xdr:from>
    <xdr:ext cx="599010" cy="259045"/>
    <xdr:sp macro="" textlink="">
      <xdr:nvSpPr>
        <xdr:cNvPr id="200" name="民生費該当値テキスト"/>
        <xdr:cNvSpPr txBox="1"/>
      </xdr:nvSpPr>
      <xdr:spPr>
        <a:xfrm>
          <a:off x="4686300" y="131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45487</xdr:rowOff>
    </xdr:from>
    <xdr:to>
      <xdr:col>20</xdr:col>
      <xdr:colOff>38100</xdr:colOff>
      <xdr:row>77</xdr:row>
      <xdr:rowOff>147087</xdr:rowOff>
    </xdr:to>
    <xdr:sp macro="" textlink="">
      <xdr:nvSpPr>
        <xdr:cNvPr id="201" name="楕円 200"/>
        <xdr:cNvSpPr/>
      </xdr:nvSpPr>
      <xdr:spPr>
        <a:xfrm>
          <a:off x="3746500" y="132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138214</xdr:rowOff>
    </xdr:from>
    <xdr:ext cx="599010" cy="259045"/>
    <xdr:sp macro="" textlink="">
      <xdr:nvSpPr>
        <xdr:cNvPr id="202" name="テキスト ボックス 201"/>
        <xdr:cNvSpPr txBox="1"/>
      </xdr:nvSpPr>
      <xdr:spPr>
        <a:xfrm>
          <a:off x="3497795" y="133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69382</xdr:rowOff>
    </xdr:from>
    <xdr:to>
      <xdr:col>15</xdr:col>
      <xdr:colOff>101600</xdr:colOff>
      <xdr:row>77</xdr:row>
      <xdr:rowOff>170982</xdr:rowOff>
    </xdr:to>
    <xdr:sp macro="" textlink="">
      <xdr:nvSpPr>
        <xdr:cNvPr id="203" name="楕円 202"/>
        <xdr:cNvSpPr/>
      </xdr:nvSpPr>
      <xdr:spPr>
        <a:xfrm>
          <a:off x="2857500" y="13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162109</xdr:rowOff>
    </xdr:from>
    <xdr:ext cx="599010" cy="259045"/>
    <xdr:sp macro="" textlink="">
      <xdr:nvSpPr>
        <xdr:cNvPr id="204" name="テキスト ボックス 203"/>
        <xdr:cNvSpPr txBox="1"/>
      </xdr:nvSpPr>
      <xdr:spPr>
        <a:xfrm>
          <a:off x="2608795" y="1336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108321</xdr:rowOff>
    </xdr:from>
    <xdr:to>
      <xdr:col>10</xdr:col>
      <xdr:colOff>165100</xdr:colOff>
      <xdr:row>78</xdr:row>
      <xdr:rowOff>38471</xdr:rowOff>
    </xdr:to>
    <xdr:sp macro="" textlink="">
      <xdr:nvSpPr>
        <xdr:cNvPr id="205" name="楕円 204"/>
        <xdr:cNvSpPr/>
      </xdr:nvSpPr>
      <xdr:spPr>
        <a:xfrm>
          <a:off x="1968500" y="13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29598</xdr:rowOff>
    </xdr:from>
    <xdr:ext cx="599010" cy="259045"/>
    <xdr:sp macro="" textlink="">
      <xdr:nvSpPr>
        <xdr:cNvPr id="206" name="テキスト ボックス 205"/>
        <xdr:cNvSpPr txBox="1"/>
      </xdr:nvSpPr>
      <xdr:spPr>
        <a:xfrm>
          <a:off x="1719795" y="134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45576</xdr:rowOff>
    </xdr:from>
    <xdr:to>
      <xdr:col>6</xdr:col>
      <xdr:colOff>38100</xdr:colOff>
      <xdr:row>78</xdr:row>
      <xdr:rowOff>147176</xdr:rowOff>
    </xdr:to>
    <xdr:sp macro="" textlink="">
      <xdr:nvSpPr>
        <xdr:cNvPr id="207" name="楕円 206"/>
        <xdr:cNvSpPr/>
      </xdr:nvSpPr>
      <xdr:spPr>
        <a:xfrm>
          <a:off x="10795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138303</xdr:rowOff>
    </xdr:from>
    <xdr:ext cx="599010" cy="259045"/>
    <xdr:sp macro="" textlink="">
      <xdr:nvSpPr>
        <xdr:cNvPr id="208" name="テキスト ボックス 207"/>
        <xdr:cNvSpPr txBox="1"/>
      </xdr:nvSpPr>
      <xdr:spPr>
        <a:xfrm>
          <a:off x="830795" y="135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138426</xdr:rowOff>
    </xdr:from>
    <xdr:to>
      <xdr:col>24</xdr:col>
      <xdr:colOff>63500</xdr:colOff>
      <xdr:row>98</xdr:row>
      <xdr:rowOff>141725</xdr:rowOff>
    </xdr:to>
    <xdr:cxnSp macro="">
      <xdr:nvCxnSpPr>
        <xdr:cNvPr id="240" name="直線コネクタ 239"/>
        <xdr:cNvCxnSpPr/>
      </xdr:nvCxnSpPr>
      <xdr:spPr>
        <a:xfrm>
          <a:off x="3797300" y="16940526"/>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41"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119518</xdr:rowOff>
    </xdr:from>
    <xdr:to>
      <xdr:col>19</xdr:col>
      <xdr:colOff>177800</xdr:colOff>
      <xdr:row>98</xdr:row>
      <xdr:rowOff>138426</xdr:rowOff>
    </xdr:to>
    <xdr:cxnSp macro="">
      <xdr:nvCxnSpPr>
        <xdr:cNvPr id="243" name="直線コネクタ 242"/>
        <xdr:cNvCxnSpPr/>
      </xdr:nvCxnSpPr>
      <xdr:spPr>
        <a:xfrm>
          <a:off x="2908300" y="16921618"/>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5" name="テキスト ボックス 244"/>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108348</xdr:rowOff>
    </xdr:from>
    <xdr:to>
      <xdr:col>15</xdr:col>
      <xdr:colOff>50800</xdr:colOff>
      <xdr:row>98</xdr:row>
      <xdr:rowOff>119518</xdr:rowOff>
    </xdr:to>
    <xdr:cxnSp macro="">
      <xdr:nvCxnSpPr>
        <xdr:cNvPr id="246" name="直線コネクタ 245"/>
        <xdr:cNvCxnSpPr/>
      </xdr:nvCxnSpPr>
      <xdr:spPr>
        <a:xfrm>
          <a:off x="2019300" y="16910448"/>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8" name="テキスト ボックス 247"/>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97213</xdr:rowOff>
    </xdr:from>
    <xdr:to>
      <xdr:col>10</xdr:col>
      <xdr:colOff>114300</xdr:colOff>
      <xdr:row>98</xdr:row>
      <xdr:rowOff>108348</xdr:rowOff>
    </xdr:to>
    <xdr:cxnSp macro="">
      <xdr:nvCxnSpPr>
        <xdr:cNvPr id="249" name="直線コネクタ 248"/>
        <xdr:cNvCxnSpPr/>
      </xdr:nvCxnSpPr>
      <xdr:spPr>
        <a:xfrm>
          <a:off x="1130300" y="16899313"/>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51" name="テキスト ボックス 250"/>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3" name="テキスト ボックス 252"/>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90925</xdr:rowOff>
    </xdr:from>
    <xdr:to>
      <xdr:col>24</xdr:col>
      <xdr:colOff>114300</xdr:colOff>
      <xdr:row>99</xdr:row>
      <xdr:rowOff>21075</xdr:rowOff>
    </xdr:to>
    <xdr:sp macro="" textlink="">
      <xdr:nvSpPr>
        <xdr:cNvPr id="259" name="楕円 258"/>
        <xdr:cNvSpPr/>
      </xdr:nvSpPr>
      <xdr:spPr>
        <a:xfrm>
          <a:off x="45847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5852</xdr:rowOff>
    </xdr:from>
    <xdr:ext cx="534377" cy="259045"/>
    <xdr:sp macro="" textlink="">
      <xdr:nvSpPr>
        <xdr:cNvPr id="260" name="衛生費該当値テキスト"/>
        <xdr:cNvSpPr txBox="1"/>
      </xdr:nvSpPr>
      <xdr:spPr>
        <a:xfrm>
          <a:off x="4686300" y="168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87626</xdr:rowOff>
    </xdr:from>
    <xdr:to>
      <xdr:col>20</xdr:col>
      <xdr:colOff>38100</xdr:colOff>
      <xdr:row>99</xdr:row>
      <xdr:rowOff>17776</xdr:rowOff>
    </xdr:to>
    <xdr:sp macro="" textlink="">
      <xdr:nvSpPr>
        <xdr:cNvPr id="261" name="楕円 260"/>
        <xdr:cNvSpPr/>
      </xdr:nvSpPr>
      <xdr:spPr>
        <a:xfrm>
          <a:off x="3746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8903</xdr:rowOff>
    </xdr:from>
    <xdr:ext cx="534377" cy="259045"/>
    <xdr:sp macro="" textlink="">
      <xdr:nvSpPr>
        <xdr:cNvPr id="262" name="テキスト ボックス 261"/>
        <xdr:cNvSpPr txBox="1"/>
      </xdr:nvSpPr>
      <xdr:spPr>
        <a:xfrm>
          <a:off x="3530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68718</xdr:rowOff>
    </xdr:from>
    <xdr:to>
      <xdr:col>15</xdr:col>
      <xdr:colOff>101600</xdr:colOff>
      <xdr:row>98</xdr:row>
      <xdr:rowOff>170318</xdr:rowOff>
    </xdr:to>
    <xdr:sp macro="" textlink="">
      <xdr:nvSpPr>
        <xdr:cNvPr id="263" name="楕円 262"/>
        <xdr:cNvSpPr/>
      </xdr:nvSpPr>
      <xdr:spPr>
        <a:xfrm>
          <a:off x="2857500" y="168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161445</xdr:rowOff>
    </xdr:from>
    <xdr:ext cx="534377" cy="259045"/>
    <xdr:sp macro="" textlink="">
      <xdr:nvSpPr>
        <xdr:cNvPr id="264" name="テキスト ボックス 263"/>
        <xdr:cNvSpPr txBox="1"/>
      </xdr:nvSpPr>
      <xdr:spPr>
        <a:xfrm>
          <a:off x="2641111" y="169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57548</xdr:rowOff>
    </xdr:from>
    <xdr:to>
      <xdr:col>10</xdr:col>
      <xdr:colOff>165100</xdr:colOff>
      <xdr:row>98</xdr:row>
      <xdr:rowOff>159148</xdr:rowOff>
    </xdr:to>
    <xdr:sp macro="" textlink="">
      <xdr:nvSpPr>
        <xdr:cNvPr id="265" name="楕円 264"/>
        <xdr:cNvSpPr/>
      </xdr:nvSpPr>
      <xdr:spPr>
        <a:xfrm>
          <a:off x="1968500" y="168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150275</xdr:rowOff>
    </xdr:from>
    <xdr:ext cx="534377" cy="259045"/>
    <xdr:sp macro="" textlink="">
      <xdr:nvSpPr>
        <xdr:cNvPr id="266" name="テキスト ボックス 265"/>
        <xdr:cNvSpPr txBox="1"/>
      </xdr:nvSpPr>
      <xdr:spPr>
        <a:xfrm>
          <a:off x="1752111" y="169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46413</xdr:rowOff>
    </xdr:from>
    <xdr:to>
      <xdr:col>6</xdr:col>
      <xdr:colOff>38100</xdr:colOff>
      <xdr:row>98</xdr:row>
      <xdr:rowOff>148013</xdr:rowOff>
    </xdr:to>
    <xdr:sp macro="" textlink="">
      <xdr:nvSpPr>
        <xdr:cNvPr id="267" name="楕円 266"/>
        <xdr:cNvSpPr/>
      </xdr:nvSpPr>
      <xdr:spPr>
        <a:xfrm>
          <a:off x="1079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139140</xdr:rowOff>
    </xdr:from>
    <xdr:ext cx="534377" cy="259045"/>
    <xdr:sp macro="" textlink="">
      <xdr:nvSpPr>
        <xdr:cNvPr id="268" name="テキスト ボックス 267"/>
        <xdr:cNvSpPr txBox="1"/>
      </xdr:nvSpPr>
      <xdr:spPr>
        <a:xfrm>
          <a:off x="863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31496</xdr:rowOff>
    </xdr:from>
    <xdr:to>
      <xdr:col>55</xdr:col>
      <xdr:colOff>0</xdr:colOff>
      <xdr:row>36</xdr:row>
      <xdr:rowOff>163322</xdr:rowOff>
    </xdr:to>
    <xdr:cxnSp macro="">
      <xdr:nvCxnSpPr>
        <xdr:cNvPr id="297" name="直線コネクタ 296"/>
        <xdr:cNvCxnSpPr/>
      </xdr:nvCxnSpPr>
      <xdr:spPr>
        <a:xfrm flipV="1">
          <a:off x="9639300" y="6203696"/>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110744</xdr:rowOff>
    </xdr:from>
    <xdr:to>
      <xdr:col>50</xdr:col>
      <xdr:colOff>114300</xdr:colOff>
      <xdr:row>36</xdr:row>
      <xdr:rowOff>163322</xdr:rowOff>
    </xdr:to>
    <xdr:cxnSp macro="">
      <xdr:nvCxnSpPr>
        <xdr:cNvPr id="300" name="直線コネクタ 299"/>
        <xdr:cNvCxnSpPr/>
      </xdr:nvCxnSpPr>
      <xdr:spPr>
        <a:xfrm>
          <a:off x="8750300" y="611149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110744</xdr:rowOff>
    </xdr:from>
    <xdr:to>
      <xdr:col>45</xdr:col>
      <xdr:colOff>177800</xdr:colOff>
      <xdr:row>36</xdr:row>
      <xdr:rowOff>110363</xdr:rowOff>
    </xdr:to>
    <xdr:cxnSp macro="">
      <xdr:nvCxnSpPr>
        <xdr:cNvPr id="303" name="直線コネクタ 302"/>
        <xdr:cNvCxnSpPr/>
      </xdr:nvCxnSpPr>
      <xdr:spPr>
        <a:xfrm flipV="1">
          <a:off x="7861300" y="6111494"/>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110363</xdr:rowOff>
    </xdr:from>
    <xdr:to>
      <xdr:col>41</xdr:col>
      <xdr:colOff>50800</xdr:colOff>
      <xdr:row>36</xdr:row>
      <xdr:rowOff>145415</xdr:rowOff>
    </xdr:to>
    <xdr:cxnSp macro="">
      <xdr:nvCxnSpPr>
        <xdr:cNvPr id="306" name="直線コネクタ 305"/>
        <xdr:cNvCxnSpPr/>
      </xdr:nvCxnSpPr>
      <xdr:spPr>
        <a:xfrm flipV="1">
          <a:off x="6972300" y="628256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8" name="テキスト ボックス 307"/>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152146</xdr:rowOff>
    </xdr:from>
    <xdr:to>
      <xdr:col>55</xdr:col>
      <xdr:colOff>50800</xdr:colOff>
      <xdr:row>36</xdr:row>
      <xdr:rowOff>82296</xdr:rowOff>
    </xdr:to>
    <xdr:sp macro="" textlink="">
      <xdr:nvSpPr>
        <xdr:cNvPr id="316" name="楕円 315"/>
        <xdr:cNvSpPr/>
      </xdr:nvSpPr>
      <xdr:spPr>
        <a:xfrm>
          <a:off x="10426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3573</xdr:rowOff>
    </xdr:from>
    <xdr:ext cx="469744" cy="259045"/>
    <xdr:sp macro="" textlink="">
      <xdr:nvSpPr>
        <xdr:cNvPr id="317" name="労働費該当値テキスト"/>
        <xdr:cNvSpPr txBox="1"/>
      </xdr:nvSpPr>
      <xdr:spPr>
        <a:xfrm>
          <a:off x="10528300"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112522</xdr:rowOff>
    </xdr:from>
    <xdr:to>
      <xdr:col>50</xdr:col>
      <xdr:colOff>165100</xdr:colOff>
      <xdr:row>37</xdr:row>
      <xdr:rowOff>42672</xdr:rowOff>
    </xdr:to>
    <xdr:sp macro="" textlink="">
      <xdr:nvSpPr>
        <xdr:cNvPr id="318" name="楕円 317"/>
        <xdr:cNvSpPr/>
      </xdr:nvSpPr>
      <xdr:spPr>
        <a:xfrm>
          <a:off x="9588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59199</xdr:rowOff>
    </xdr:from>
    <xdr:ext cx="469744" cy="259045"/>
    <xdr:sp macro="" textlink="">
      <xdr:nvSpPr>
        <xdr:cNvPr id="319" name="テキスト ボックス 318"/>
        <xdr:cNvSpPr txBox="1"/>
      </xdr:nvSpPr>
      <xdr:spPr>
        <a:xfrm>
          <a:off x="9404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59944</xdr:rowOff>
    </xdr:from>
    <xdr:to>
      <xdr:col>46</xdr:col>
      <xdr:colOff>38100</xdr:colOff>
      <xdr:row>35</xdr:row>
      <xdr:rowOff>161544</xdr:rowOff>
    </xdr:to>
    <xdr:sp macro="" textlink="">
      <xdr:nvSpPr>
        <xdr:cNvPr id="320" name="楕円 319"/>
        <xdr:cNvSpPr/>
      </xdr:nvSpPr>
      <xdr:spPr>
        <a:xfrm>
          <a:off x="869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6621</xdr:rowOff>
    </xdr:from>
    <xdr:ext cx="469744" cy="259045"/>
    <xdr:sp macro="" textlink="">
      <xdr:nvSpPr>
        <xdr:cNvPr id="321" name="テキスト ボックス 320"/>
        <xdr:cNvSpPr txBox="1"/>
      </xdr:nvSpPr>
      <xdr:spPr>
        <a:xfrm>
          <a:off x="8515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59563</xdr:rowOff>
    </xdr:from>
    <xdr:to>
      <xdr:col>41</xdr:col>
      <xdr:colOff>101600</xdr:colOff>
      <xdr:row>36</xdr:row>
      <xdr:rowOff>161163</xdr:rowOff>
    </xdr:to>
    <xdr:sp macro="" textlink="">
      <xdr:nvSpPr>
        <xdr:cNvPr id="322" name="楕円 321"/>
        <xdr:cNvSpPr/>
      </xdr:nvSpPr>
      <xdr:spPr>
        <a:xfrm>
          <a:off x="7810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6240</xdr:rowOff>
    </xdr:from>
    <xdr:ext cx="469744" cy="259045"/>
    <xdr:sp macro="" textlink="">
      <xdr:nvSpPr>
        <xdr:cNvPr id="323" name="テキスト ボックス 322"/>
        <xdr:cNvSpPr txBox="1"/>
      </xdr:nvSpPr>
      <xdr:spPr>
        <a:xfrm>
          <a:off x="7626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94615</xdr:rowOff>
    </xdr:from>
    <xdr:to>
      <xdr:col>36</xdr:col>
      <xdr:colOff>165100</xdr:colOff>
      <xdr:row>37</xdr:row>
      <xdr:rowOff>24765</xdr:rowOff>
    </xdr:to>
    <xdr:sp macro="" textlink="">
      <xdr:nvSpPr>
        <xdr:cNvPr id="324" name="楕円 323"/>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41292</xdr:rowOff>
    </xdr:from>
    <xdr:ext cx="469744" cy="259045"/>
    <xdr:sp macro="" textlink="">
      <xdr:nvSpPr>
        <xdr:cNvPr id="325" name="テキスト ボックス 324"/>
        <xdr:cNvSpPr txBox="1"/>
      </xdr:nvSpPr>
      <xdr:spPr>
        <a:xfrm>
          <a:off x="6737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9" name="テキスト ボックス 338"/>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130556</xdr:rowOff>
    </xdr:from>
    <xdr:to>
      <xdr:col>54</xdr:col>
      <xdr:colOff>189865</xdr:colOff>
      <xdr:row>58</xdr:row>
      <xdr:rowOff>139700</xdr:rowOff>
    </xdr:to>
    <xdr:cxnSp macro="">
      <xdr:nvCxnSpPr>
        <xdr:cNvPr id="347" name="直線コネクタ 346"/>
        <xdr:cNvCxnSpPr/>
      </xdr:nvCxnSpPr>
      <xdr:spPr>
        <a:xfrm flipV="1">
          <a:off x="10475595" y="9388856"/>
          <a:ext cx="127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77233</xdr:rowOff>
    </xdr:from>
    <xdr:ext cx="469744" cy="259045"/>
    <xdr:sp macro="" textlink="">
      <xdr:nvSpPr>
        <xdr:cNvPr id="350" name="農林水産業費最大値テキスト"/>
        <xdr:cNvSpPr txBox="1"/>
      </xdr:nvSpPr>
      <xdr:spPr>
        <a:xfrm>
          <a:off x="10528300"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130556</xdr:rowOff>
    </xdr:from>
    <xdr:to>
      <xdr:col>55</xdr:col>
      <xdr:colOff>88900</xdr:colOff>
      <xdr:row>54</xdr:row>
      <xdr:rowOff>130556</xdr:rowOff>
    </xdr:to>
    <xdr:cxnSp macro="">
      <xdr:nvCxnSpPr>
        <xdr:cNvPr id="351" name="直線コネクタ 350"/>
        <xdr:cNvCxnSpPr/>
      </xdr:nvCxnSpPr>
      <xdr:spPr>
        <a:xfrm>
          <a:off x="10388600" y="938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15342</xdr:rowOff>
    </xdr:from>
    <xdr:to>
      <xdr:col>55</xdr:col>
      <xdr:colOff>0</xdr:colOff>
      <xdr:row>58</xdr:row>
      <xdr:rowOff>38202</xdr:rowOff>
    </xdr:to>
    <xdr:cxnSp macro="">
      <xdr:nvCxnSpPr>
        <xdr:cNvPr id="352" name="直線コネクタ 351"/>
        <xdr:cNvCxnSpPr/>
      </xdr:nvCxnSpPr>
      <xdr:spPr>
        <a:xfrm>
          <a:off x="9639300" y="8930742"/>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141393</xdr:rowOff>
    </xdr:from>
    <xdr:ext cx="378565" cy="259045"/>
    <xdr:sp macro="" textlink="">
      <xdr:nvSpPr>
        <xdr:cNvPr id="353" name="農林水産業費平均値テキスト"/>
        <xdr:cNvSpPr txBox="1"/>
      </xdr:nvSpPr>
      <xdr:spPr>
        <a:xfrm>
          <a:off x="10528300" y="99140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162966</xdr:rowOff>
    </xdr:from>
    <xdr:to>
      <xdr:col>55</xdr:col>
      <xdr:colOff>50800</xdr:colOff>
      <xdr:row>58</xdr:row>
      <xdr:rowOff>93116</xdr:rowOff>
    </xdr:to>
    <xdr:sp macro="" textlink="">
      <xdr:nvSpPr>
        <xdr:cNvPr id="354" name="フローチャート: 判断 353"/>
        <xdr:cNvSpPr/>
      </xdr:nvSpPr>
      <xdr:spPr>
        <a:xfrm>
          <a:off x="104267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15342</xdr:rowOff>
    </xdr:from>
    <xdr:to>
      <xdr:col>50</xdr:col>
      <xdr:colOff>114300</xdr:colOff>
      <xdr:row>58</xdr:row>
      <xdr:rowOff>32715</xdr:rowOff>
    </xdr:to>
    <xdr:cxnSp macro="">
      <xdr:nvCxnSpPr>
        <xdr:cNvPr id="355" name="直線コネクタ 354"/>
        <xdr:cNvCxnSpPr/>
      </xdr:nvCxnSpPr>
      <xdr:spPr>
        <a:xfrm flipV="1">
          <a:off x="8750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121362</xdr:rowOff>
    </xdr:from>
    <xdr:to>
      <xdr:col>50</xdr:col>
      <xdr:colOff>165100</xdr:colOff>
      <xdr:row>58</xdr:row>
      <xdr:rowOff>51512</xdr:rowOff>
    </xdr:to>
    <xdr:sp macro="" textlink="">
      <xdr:nvSpPr>
        <xdr:cNvPr id="356" name="フローチャート: 判断 355"/>
        <xdr:cNvSpPr/>
      </xdr:nvSpPr>
      <xdr:spPr>
        <a:xfrm>
          <a:off x="9588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42639</xdr:rowOff>
    </xdr:from>
    <xdr:ext cx="378565" cy="259045"/>
    <xdr:sp macro="" textlink="">
      <xdr:nvSpPr>
        <xdr:cNvPr id="357" name="テキスト ボックス 356"/>
        <xdr:cNvSpPr txBox="1"/>
      </xdr:nvSpPr>
      <xdr:spPr>
        <a:xfrm>
          <a:off x="9450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32715</xdr:rowOff>
    </xdr:from>
    <xdr:to>
      <xdr:col>45</xdr:col>
      <xdr:colOff>177800</xdr:colOff>
      <xdr:row>58</xdr:row>
      <xdr:rowOff>79349</xdr:rowOff>
    </xdr:to>
    <xdr:cxnSp macro="">
      <xdr:nvCxnSpPr>
        <xdr:cNvPr id="358" name="直線コネクタ 357"/>
        <xdr:cNvCxnSpPr/>
      </xdr:nvCxnSpPr>
      <xdr:spPr>
        <a:xfrm flipV="1">
          <a:off x="7861300" y="997681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20777</xdr:rowOff>
    </xdr:from>
    <xdr:to>
      <xdr:col>46</xdr:col>
      <xdr:colOff>38100</xdr:colOff>
      <xdr:row>58</xdr:row>
      <xdr:rowOff>122377</xdr:rowOff>
    </xdr:to>
    <xdr:sp macro="" textlink="">
      <xdr:nvSpPr>
        <xdr:cNvPr id="359" name="フローチャート: 判断 358"/>
        <xdr:cNvSpPr/>
      </xdr:nvSpPr>
      <xdr:spPr>
        <a:xfrm>
          <a:off x="8699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113504</xdr:rowOff>
    </xdr:from>
    <xdr:ext cx="378565" cy="259045"/>
    <xdr:sp macro="" textlink="">
      <xdr:nvSpPr>
        <xdr:cNvPr id="360" name="テキスト ボックス 359"/>
        <xdr:cNvSpPr txBox="1"/>
      </xdr:nvSpPr>
      <xdr:spPr>
        <a:xfrm>
          <a:off x="8561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64262</xdr:rowOff>
    </xdr:from>
    <xdr:to>
      <xdr:col>41</xdr:col>
      <xdr:colOff>50800</xdr:colOff>
      <xdr:row>58</xdr:row>
      <xdr:rowOff>79349</xdr:rowOff>
    </xdr:to>
    <xdr:cxnSp macro="">
      <xdr:nvCxnSpPr>
        <xdr:cNvPr id="361" name="直線コネクタ 360"/>
        <xdr:cNvCxnSpPr/>
      </xdr:nvCxnSpPr>
      <xdr:spPr>
        <a:xfrm>
          <a:off x="6972300" y="1000836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33579</xdr:rowOff>
    </xdr:from>
    <xdr:to>
      <xdr:col>41</xdr:col>
      <xdr:colOff>101600</xdr:colOff>
      <xdr:row>58</xdr:row>
      <xdr:rowOff>135179</xdr:rowOff>
    </xdr:to>
    <xdr:sp macro="" textlink="">
      <xdr:nvSpPr>
        <xdr:cNvPr id="362" name="フローチャート: 判断 361"/>
        <xdr:cNvSpPr/>
      </xdr:nvSpPr>
      <xdr:spPr>
        <a:xfrm>
          <a:off x="7810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126306</xdr:rowOff>
    </xdr:from>
    <xdr:ext cx="378565" cy="259045"/>
    <xdr:sp macro="" textlink="">
      <xdr:nvSpPr>
        <xdr:cNvPr id="363" name="テキスト ボックス 362"/>
        <xdr:cNvSpPr txBox="1"/>
      </xdr:nvSpPr>
      <xdr:spPr>
        <a:xfrm>
          <a:off x="7672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34951</xdr:rowOff>
    </xdr:from>
    <xdr:to>
      <xdr:col>36</xdr:col>
      <xdr:colOff>165100</xdr:colOff>
      <xdr:row>58</xdr:row>
      <xdr:rowOff>136551</xdr:rowOff>
    </xdr:to>
    <xdr:sp macro="" textlink="">
      <xdr:nvSpPr>
        <xdr:cNvPr id="364" name="フローチャート: 判断 363"/>
        <xdr:cNvSpPr/>
      </xdr:nvSpPr>
      <xdr:spPr>
        <a:xfrm>
          <a:off x="6921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127678</xdr:rowOff>
    </xdr:from>
    <xdr:ext cx="378565" cy="259045"/>
    <xdr:sp macro="" textlink="">
      <xdr:nvSpPr>
        <xdr:cNvPr id="365" name="テキスト ボックス 364"/>
        <xdr:cNvSpPr txBox="1"/>
      </xdr:nvSpPr>
      <xdr:spPr>
        <a:xfrm>
          <a:off x="6783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158852</xdr:rowOff>
    </xdr:from>
    <xdr:to>
      <xdr:col>55</xdr:col>
      <xdr:colOff>50800</xdr:colOff>
      <xdr:row>58</xdr:row>
      <xdr:rowOff>89002</xdr:rowOff>
    </xdr:to>
    <xdr:sp macro="" textlink="">
      <xdr:nvSpPr>
        <xdr:cNvPr id="371" name="楕円 370"/>
        <xdr:cNvSpPr/>
      </xdr:nvSpPr>
      <xdr:spPr>
        <a:xfrm>
          <a:off x="104267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118229</xdr:rowOff>
    </xdr:from>
    <xdr:ext cx="378565" cy="259045"/>
    <xdr:sp macro="" textlink="">
      <xdr:nvSpPr>
        <xdr:cNvPr id="372" name="農林水産業費該当値テキスト"/>
        <xdr:cNvSpPr txBox="1"/>
      </xdr:nvSpPr>
      <xdr:spPr>
        <a:xfrm>
          <a:off x="10528300" y="971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135992</xdr:rowOff>
    </xdr:from>
    <xdr:to>
      <xdr:col>50</xdr:col>
      <xdr:colOff>165100</xdr:colOff>
      <xdr:row>52</xdr:row>
      <xdr:rowOff>66142</xdr:rowOff>
    </xdr:to>
    <xdr:sp macro="" textlink="">
      <xdr:nvSpPr>
        <xdr:cNvPr id="373" name="楕円 372"/>
        <xdr:cNvSpPr/>
      </xdr:nvSpPr>
      <xdr:spPr>
        <a:xfrm>
          <a:off x="9588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82669</xdr:rowOff>
    </xdr:from>
    <xdr:ext cx="469744" cy="259045"/>
    <xdr:sp macro="" textlink="">
      <xdr:nvSpPr>
        <xdr:cNvPr id="374" name="テキスト ボックス 373"/>
        <xdr:cNvSpPr txBox="1"/>
      </xdr:nvSpPr>
      <xdr:spPr>
        <a:xfrm>
          <a:off x="9404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153365</xdr:rowOff>
    </xdr:from>
    <xdr:to>
      <xdr:col>46</xdr:col>
      <xdr:colOff>38100</xdr:colOff>
      <xdr:row>58</xdr:row>
      <xdr:rowOff>83515</xdr:rowOff>
    </xdr:to>
    <xdr:sp macro="" textlink="">
      <xdr:nvSpPr>
        <xdr:cNvPr id="375" name="楕円 374"/>
        <xdr:cNvSpPr/>
      </xdr:nvSpPr>
      <xdr:spPr>
        <a:xfrm>
          <a:off x="8699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100042</xdr:rowOff>
    </xdr:from>
    <xdr:ext cx="378565" cy="259045"/>
    <xdr:sp macro="" textlink="">
      <xdr:nvSpPr>
        <xdr:cNvPr id="376" name="テキスト ボックス 375"/>
        <xdr:cNvSpPr txBox="1"/>
      </xdr:nvSpPr>
      <xdr:spPr>
        <a:xfrm>
          <a:off x="8561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28549</xdr:rowOff>
    </xdr:from>
    <xdr:to>
      <xdr:col>41</xdr:col>
      <xdr:colOff>101600</xdr:colOff>
      <xdr:row>58</xdr:row>
      <xdr:rowOff>130149</xdr:rowOff>
    </xdr:to>
    <xdr:sp macro="" textlink="">
      <xdr:nvSpPr>
        <xdr:cNvPr id="377" name="楕円 376"/>
        <xdr:cNvSpPr/>
      </xdr:nvSpPr>
      <xdr:spPr>
        <a:xfrm>
          <a:off x="7810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146676</xdr:rowOff>
    </xdr:from>
    <xdr:ext cx="378565" cy="259045"/>
    <xdr:sp macro="" textlink="">
      <xdr:nvSpPr>
        <xdr:cNvPr id="378" name="テキスト ボックス 377"/>
        <xdr:cNvSpPr txBox="1"/>
      </xdr:nvSpPr>
      <xdr:spPr>
        <a:xfrm>
          <a:off x="7672017" y="97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13462</xdr:rowOff>
    </xdr:from>
    <xdr:to>
      <xdr:col>36</xdr:col>
      <xdr:colOff>165100</xdr:colOff>
      <xdr:row>58</xdr:row>
      <xdr:rowOff>115062</xdr:rowOff>
    </xdr:to>
    <xdr:sp macro="" textlink="">
      <xdr:nvSpPr>
        <xdr:cNvPr id="379" name="楕円 378"/>
        <xdr:cNvSpPr/>
      </xdr:nvSpPr>
      <xdr:spPr>
        <a:xfrm>
          <a:off x="6921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131589</xdr:rowOff>
    </xdr:from>
    <xdr:ext cx="378565" cy="259045"/>
    <xdr:sp macro="" textlink="">
      <xdr:nvSpPr>
        <xdr:cNvPr id="380" name="テキスト ボックス 379"/>
        <xdr:cNvSpPr txBox="1"/>
      </xdr:nvSpPr>
      <xdr:spPr>
        <a:xfrm>
          <a:off x="6783017" y="973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65084</xdr:rowOff>
    </xdr:to>
    <xdr:cxnSp macro="">
      <xdr:nvCxnSpPr>
        <xdr:cNvPr id="407" name="直線コネクタ 406"/>
        <xdr:cNvCxnSpPr/>
      </xdr:nvCxnSpPr>
      <xdr:spPr>
        <a:xfrm flipV="1">
          <a:off x="9639300" y="13392007"/>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170196</xdr:rowOff>
    </xdr:from>
    <xdr:to>
      <xdr:col>50</xdr:col>
      <xdr:colOff>114300</xdr:colOff>
      <xdr:row>78</xdr:row>
      <xdr:rowOff>65084</xdr:rowOff>
    </xdr:to>
    <xdr:cxnSp macro="">
      <xdr:nvCxnSpPr>
        <xdr:cNvPr id="410" name="直線コネクタ 409"/>
        <xdr:cNvCxnSpPr/>
      </xdr:nvCxnSpPr>
      <xdr:spPr>
        <a:xfrm>
          <a:off x="8750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170196</xdr:rowOff>
    </xdr:from>
    <xdr:to>
      <xdr:col>45</xdr:col>
      <xdr:colOff>177800</xdr:colOff>
      <xdr:row>78</xdr:row>
      <xdr:rowOff>42317</xdr:rowOff>
    </xdr:to>
    <xdr:cxnSp macro="">
      <xdr:nvCxnSpPr>
        <xdr:cNvPr id="413" name="直線コネクタ 412"/>
        <xdr:cNvCxnSpPr/>
      </xdr:nvCxnSpPr>
      <xdr:spPr>
        <a:xfrm flipV="1">
          <a:off x="7861300" y="13371846"/>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35550</xdr:rowOff>
    </xdr:from>
    <xdr:to>
      <xdr:col>41</xdr:col>
      <xdr:colOff>50800</xdr:colOff>
      <xdr:row>78</xdr:row>
      <xdr:rowOff>42317</xdr:rowOff>
    </xdr:to>
    <xdr:cxnSp macro="">
      <xdr:nvCxnSpPr>
        <xdr:cNvPr id="416" name="直線コネクタ 415"/>
        <xdr:cNvCxnSpPr/>
      </xdr:nvCxnSpPr>
      <xdr:spPr>
        <a:xfrm>
          <a:off x="6972300" y="13408650"/>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139557</xdr:rowOff>
    </xdr:from>
    <xdr:to>
      <xdr:col>55</xdr:col>
      <xdr:colOff>50800</xdr:colOff>
      <xdr:row>78</xdr:row>
      <xdr:rowOff>69707</xdr:rowOff>
    </xdr:to>
    <xdr:sp macro="" textlink="">
      <xdr:nvSpPr>
        <xdr:cNvPr id="426" name="楕円 425"/>
        <xdr:cNvSpPr/>
      </xdr:nvSpPr>
      <xdr:spPr>
        <a:xfrm>
          <a:off x="104267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54484</xdr:rowOff>
    </xdr:from>
    <xdr:ext cx="469744" cy="259045"/>
    <xdr:sp macro="" textlink="">
      <xdr:nvSpPr>
        <xdr:cNvPr id="427" name="商工費該当値テキスト"/>
        <xdr:cNvSpPr txBox="1"/>
      </xdr:nvSpPr>
      <xdr:spPr>
        <a:xfrm>
          <a:off x="10528300" y="1325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14284</xdr:rowOff>
    </xdr:from>
    <xdr:to>
      <xdr:col>50</xdr:col>
      <xdr:colOff>165100</xdr:colOff>
      <xdr:row>78</xdr:row>
      <xdr:rowOff>115884</xdr:rowOff>
    </xdr:to>
    <xdr:sp macro="" textlink="">
      <xdr:nvSpPr>
        <xdr:cNvPr id="428" name="楕円 427"/>
        <xdr:cNvSpPr/>
      </xdr:nvSpPr>
      <xdr:spPr>
        <a:xfrm>
          <a:off x="9588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107011</xdr:rowOff>
    </xdr:from>
    <xdr:ext cx="469744" cy="259045"/>
    <xdr:sp macro="" textlink="">
      <xdr:nvSpPr>
        <xdr:cNvPr id="429" name="テキスト ボックス 428"/>
        <xdr:cNvSpPr txBox="1"/>
      </xdr:nvSpPr>
      <xdr:spPr>
        <a:xfrm>
          <a:off x="9404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119396</xdr:rowOff>
    </xdr:from>
    <xdr:to>
      <xdr:col>46</xdr:col>
      <xdr:colOff>38100</xdr:colOff>
      <xdr:row>78</xdr:row>
      <xdr:rowOff>49546</xdr:rowOff>
    </xdr:to>
    <xdr:sp macro="" textlink="">
      <xdr:nvSpPr>
        <xdr:cNvPr id="430" name="楕円 429"/>
        <xdr:cNvSpPr/>
      </xdr:nvSpPr>
      <xdr:spPr>
        <a:xfrm>
          <a:off x="8699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40673</xdr:rowOff>
    </xdr:from>
    <xdr:ext cx="469744" cy="259045"/>
    <xdr:sp macro="" textlink="">
      <xdr:nvSpPr>
        <xdr:cNvPr id="431" name="テキスト ボックス 430"/>
        <xdr:cNvSpPr txBox="1"/>
      </xdr:nvSpPr>
      <xdr:spPr>
        <a:xfrm>
          <a:off x="8515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162967</xdr:rowOff>
    </xdr:from>
    <xdr:to>
      <xdr:col>41</xdr:col>
      <xdr:colOff>101600</xdr:colOff>
      <xdr:row>78</xdr:row>
      <xdr:rowOff>93117</xdr:rowOff>
    </xdr:to>
    <xdr:sp macro="" textlink="">
      <xdr:nvSpPr>
        <xdr:cNvPr id="432" name="楕円 431"/>
        <xdr:cNvSpPr/>
      </xdr:nvSpPr>
      <xdr:spPr>
        <a:xfrm>
          <a:off x="7810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84244</xdr:rowOff>
    </xdr:from>
    <xdr:ext cx="469744" cy="259045"/>
    <xdr:sp macro="" textlink="">
      <xdr:nvSpPr>
        <xdr:cNvPr id="433" name="テキスト ボックス 432"/>
        <xdr:cNvSpPr txBox="1"/>
      </xdr:nvSpPr>
      <xdr:spPr>
        <a:xfrm>
          <a:off x="7626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156200</xdr:rowOff>
    </xdr:from>
    <xdr:to>
      <xdr:col>36</xdr:col>
      <xdr:colOff>165100</xdr:colOff>
      <xdr:row>78</xdr:row>
      <xdr:rowOff>86350</xdr:rowOff>
    </xdr:to>
    <xdr:sp macro="" textlink="">
      <xdr:nvSpPr>
        <xdr:cNvPr id="434" name="楕円 433"/>
        <xdr:cNvSpPr/>
      </xdr:nvSpPr>
      <xdr:spPr>
        <a:xfrm>
          <a:off x="6921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77477</xdr:rowOff>
    </xdr:from>
    <xdr:ext cx="469744" cy="259045"/>
    <xdr:sp macro="" textlink="">
      <xdr:nvSpPr>
        <xdr:cNvPr id="435" name="テキスト ボックス 434"/>
        <xdr:cNvSpPr txBox="1"/>
      </xdr:nvSpPr>
      <xdr:spPr>
        <a:xfrm>
          <a:off x="6737428" y="13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143032</xdr:rowOff>
    </xdr:from>
    <xdr:to>
      <xdr:col>55</xdr:col>
      <xdr:colOff>0</xdr:colOff>
      <xdr:row>98</xdr:row>
      <xdr:rowOff>46268</xdr:rowOff>
    </xdr:to>
    <xdr:cxnSp macro="">
      <xdr:nvCxnSpPr>
        <xdr:cNvPr id="466" name="直線コネクタ 465"/>
        <xdr:cNvCxnSpPr/>
      </xdr:nvCxnSpPr>
      <xdr:spPr>
        <a:xfrm flipV="1">
          <a:off x="9639300" y="16773682"/>
          <a:ext cx="8382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7"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8255</xdr:rowOff>
    </xdr:from>
    <xdr:to>
      <xdr:col>50</xdr:col>
      <xdr:colOff>114300</xdr:colOff>
      <xdr:row>98</xdr:row>
      <xdr:rowOff>46268</xdr:rowOff>
    </xdr:to>
    <xdr:cxnSp macro="">
      <xdr:nvCxnSpPr>
        <xdr:cNvPr id="469" name="直線コネクタ 468"/>
        <xdr:cNvCxnSpPr/>
      </xdr:nvCxnSpPr>
      <xdr:spPr>
        <a:xfrm>
          <a:off x="8750300" y="1681035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71" name="テキスト ボックス 470"/>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8255</xdr:rowOff>
    </xdr:from>
    <xdr:to>
      <xdr:col>45</xdr:col>
      <xdr:colOff>177800</xdr:colOff>
      <xdr:row>98</xdr:row>
      <xdr:rowOff>12075</xdr:rowOff>
    </xdr:to>
    <xdr:cxnSp macro="">
      <xdr:nvCxnSpPr>
        <xdr:cNvPr id="472" name="直線コネクタ 471"/>
        <xdr:cNvCxnSpPr/>
      </xdr:nvCxnSpPr>
      <xdr:spPr>
        <a:xfrm flipV="1">
          <a:off x="7861300" y="1681035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4" name="テキスト ボックス 473"/>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12075</xdr:rowOff>
    </xdr:from>
    <xdr:to>
      <xdr:col>41</xdr:col>
      <xdr:colOff>50800</xdr:colOff>
      <xdr:row>98</xdr:row>
      <xdr:rowOff>31682</xdr:rowOff>
    </xdr:to>
    <xdr:cxnSp macro="">
      <xdr:nvCxnSpPr>
        <xdr:cNvPr id="475" name="直線コネクタ 474"/>
        <xdr:cNvCxnSpPr/>
      </xdr:nvCxnSpPr>
      <xdr:spPr>
        <a:xfrm flipV="1">
          <a:off x="6972300" y="16814175"/>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92232</xdr:rowOff>
    </xdr:from>
    <xdr:to>
      <xdr:col>55</xdr:col>
      <xdr:colOff>50800</xdr:colOff>
      <xdr:row>98</xdr:row>
      <xdr:rowOff>22382</xdr:rowOff>
    </xdr:to>
    <xdr:sp macro="" textlink="">
      <xdr:nvSpPr>
        <xdr:cNvPr id="485" name="楕円 484"/>
        <xdr:cNvSpPr/>
      </xdr:nvSpPr>
      <xdr:spPr>
        <a:xfrm>
          <a:off x="10426700" y="167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7159</xdr:rowOff>
    </xdr:from>
    <xdr:ext cx="534377" cy="259045"/>
    <xdr:sp macro="" textlink="">
      <xdr:nvSpPr>
        <xdr:cNvPr id="486" name="土木費該当値テキスト"/>
        <xdr:cNvSpPr txBox="1"/>
      </xdr:nvSpPr>
      <xdr:spPr>
        <a:xfrm>
          <a:off x="10528300" y="166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166918</xdr:rowOff>
    </xdr:from>
    <xdr:to>
      <xdr:col>50</xdr:col>
      <xdr:colOff>165100</xdr:colOff>
      <xdr:row>98</xdr:row>
      <xdr:rowOff>97068</xdr:rowOff>
    </xdr:to>
    <xdr:sp macro="" textlink="">
      <xdr:nvSpPr>
        <xdr:cNvPr id="487" name="楕円 486"/>
        <xdr:cNvSpPr/>
      </xdr:nvSpPr>
      <xdr:spPr>
        <a:xfrm>
          <a:off x="9588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88195</xdr:rowOff>
    </xdr:from>
    <xdr:ext cx="534377" cy="259045"/>
    <xdr:sp macro="" textlink="">
      <xdr:nvSpPr>
        <xdr:cNvPr id="488" name="テキスト ボックス 487"/>
        <xdr:cNvSpPr txBox="1"/>
      </xdr:nvSpPr>
      <xdr:spPr>
        <a:xfrm>
          <a:off x="9372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128905</xdr:rowOff>
    </xdr:from>
    <xdr:to>
      <xdr:col>46</xdr:col>
      <xdr:colOff>38100</xdr:colOff>
      <xdr:row>98</xdr:row>
      <xdr:rowOff>59055</xdr:rowOff>
    </xdr:to>
    <xdr:sp macro="" textlink="">
      <xdr:nvSpPr>
        <xdr:cNvPr id="489" name="楕円 488"/>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50182</xdr:rowOff>
    </xdr:from>
    <xdr:ext cx="534377" cy="259045"/>
    <xdr:sp macro="" textlink="">
      <xdr:nvSpPr>
        <xdr:cNvPr id="490" name="テキスト ボックス 489"/>
        <xdr:cNvSpPr txBox="1"/>
      </xdr:nvSpPr>
      <xdr:spPr>
        <a:xfrm>
          <a:off x="8483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132725</xdr:rowOff>
    </xdr:from>
    <xdr:to>
      <xdr:col>41</xdr:col>
      <xdr:colOff>101600</xdr:colOff>
      <xdr:row>98</xdr:row>
      <xdr:rowOff>62875</xdr:rowOff>
    </xdr:to>
    <xdr:sp macro="" textlink="">
      <xdr:nvSpPr>
        <xdr:cNvPr id="491" name="楕円 490"/>
        <xdr:cNvSpPr/>
      </xdr:nvSpPr>
      <xdr:spPr>
        <a:xfrm>
          <a:off x="7810500" y="167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54002</xdr:rowOff>
    </xdr:from>
    <xdr:ext cx="534377" cy="259045"/>
    <xdr:sp macro="" textlink="">
      <xdr:nvSpPr>
        <xdr:cNvPr id="492" name="テキスト ボックス 491"/>
        <xdr:cNvSpPr txBox="1"/>
      </xdr:nvSpPr>
      <xdr:spPr>
        <a:xfrm>
          <a:off x="7594111" y="168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152332</xdr:rowOff>
    </xdr:from>
    <xdr:to>
      <xdr:col>36</xdr:col>
      <xdr:colOff>165100</xdr:colOff>
      <xdr:row>98</xdr:row>
      <xdr:rowOff>82482</xdr:rowOff>
    </xdr:to>
    <xdr:sp macro="" textlink="">
      <xdr:nvSpPr>
        <xdr:cNvPr id="493" name="楕円 492"/>
        <xdr:cNvSpPr/>
      </xdr:nvSpPr>
      <xdr:spPr>
        <a:xfrm>
          <a:off x="6921500" y="16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73609</xdr:rowOff>
    </xdr:from>
    <xdr:ext cx="534377" cy="259045"/>
    <xdr:sp macro="" textlink="">
      <xdr:nvSpPr>
        <xdr:cNvPr id="494" name="テキスト ボックス 493"/>
        <xdr:cNvSpPr txBox="1"/>
      </xdr:nvSpPr>
      <xdr:spPr>
        <a:xfrm>
          <a:off x="6705111" y="168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45810</xdr:rowOff>
    </xdr:from>
    <xdr:to>
      <xdr:col>85</xdr:col>
      <xdr:colOff>127000</xdr:colOff>
      <xdr:row>39</xdr:row>
      <xdr:rowOff>50873</xdr:rowOff>
    </xdr:to>
    <xdr:cxnSp macro="">
      <xdr:nvCxnSpPr>
        <xdr:cNvPr id="525" name="直線コネクタ 524"/>
        <xdr:cNvCxnSpPr/>
      </xdr:nvCxnSpPr>
      <xdr:spPr>
        <a:xfrm flipV="1">
          <a:off x="15481300" y="6732360"/>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28307</xdr:rowOff>
    </xdr:from>
    <xdr:to>
      <xdr:col>81</xdr:col>
      <xdr:colOff>50800</xdr:colOff>
      <xdr:row>39</xdr:row>
      <xdr:rowOff>50873</xdr:rowOff>
    </xdr:to>
    <xdr:cxnSp macro="">
      <xdr:nvCxnSpPr>
        <xdr:cNvPr id="528" name="直線コネクタ 527"/>
        <xdr:cNvCxnSpPr/>
      </xdr:nvCxnSpPr>
      <xdr:spPr>
        <a:xfrm>
          <a:off x="14592300" y="671485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23539</xdr:rowOff>
    </xdr:from>
    <xdr:to>
      <xdr:col>76</xdr:col>
      <xdr:colOff>114300</xdr:colOff>
      <xdr:row>39</xdr:row>
      <xdr:rowOff>28307</xdr:rowOff>
    </xdr:to>
    <xdr:cxnSp macro="">
      <xdr:nvCxnSpPr>
        <xdr:cNvPr id="531" name="直線コネクタ 530"/>
        <xdr:cNvCxnSpPr/>
      </xdr:nvCxnSpPr>
      <xdr:spPr>
        <a:xfrm>
          <a:off x="13703300" y="6710089"/>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23539</xdr:rowOff>
    </xdr:from>
    <xdr:to>
      <xdr:col>71</xdr:col>
      <xdr:colOff>177800</xdr:colOff>
      <xdr:row>39</xdr:row>
      <xdr:rowOff>33009</xdr:rowOff>
    </xdr:to>
    <xdr:cxnSp macro="">
      <xdr:nvCxnSpPr>
        <xdr:cNvPr id="534" name="直線コネクタ 533"/>
        <xdr:cNvCxnSpPr/>
      </xdr:nvCxnSpPr>
      <xdr:spPr>
        <a:xfrm flipV="1">
          <a:off x="12814300" y="671008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166460</xdr:rowOff>
    </xdr:from>
    <xdr:to>
      <xdr:col>85</xdr:col>
      <xdr:colOff>177800</xdr:colOff>
      <xdr:row>39</xdr:row>
      <xdr:rowOff>96610</xdr:rowOff>
    </xdr:to>
    <xdr:sp macro="" textlink="">
      <xdr:nvSpPr>
        <xdr:cNvPr id="544" name="楕円 543"/>
        <xdr:cNvSpPr/>
      </xdr:nvSpPr>
      <xdr:spPr>
        <a:xfrm>
          <a:off x="16268700" y="66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81387</xdr:rowOff>
    </xdr:from>
    <xdr:ext cx="469744" cy="259045"/>
    <xdr:sp macro="" textlink="">
      <xdr:nvSpPr>
        <xdr:cNvPr id="545" name="消防費該当値テキスト"/>
        <xdr:cNvSpPr txBox="1"/>
      </xdr:nvSpPr>
      <xdr:spPr>
        <a:xfrm>
          <a:off x="16370300" y="65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xdr:rowOff>
    </xdr:from>
    <xdr:to>
      <xdr:col>81</xdr:col>
      <xdr:colOff>101600</xdr:colOff>
      <xdr:row>39</xdr:row>
      <xdr:rowOff>101673</xdr:rowOff>
    </xdr:to>
    <xdr:sp macro="" textlink="">
      <xdr:nvSpPr>
        <xdr:cNvPr id="546" name="楕円 545"/>
        <xdr:cNvSpPr/>
      </xdr:nvSpPr>
      <xdr:spPr>
        <a:xfrm>
          <a:off x="15430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92800</xdr:rowOff>
    </xdr:from>
    <xdr:ext cx="469744" cy="259045"/>
    <xdr:sp macro="" textlink="">
      <xdr:nvSpPr>
        <xdr:cNvPr id="547" name="テキスト ボックス 546"/>
        <xdr:cNvSpPr txBox="1"/>
      </xdr:nvSpPr>
      <xdr:spPr>
        <a:xfrm>
          <a:off x="15246428" y="67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148957</xdr:rowOff>
    </xdr:from>
    <xdr:to>
      <xdr:col>76</xdr:col>
      <xdr:colOff>165100</xdr:colOff>
      <xdr:row>39</xdr:row>
      <xdr:rowOff>79107</xdr:rowOff>
    </xdr:to>
    <xdr:sp macro="" textlink="">
      <xdr:nvSpPr>
        <xdr:cNvPr id="548" name="楕円 547"/>
        <xdr:cNvSpPr/>
      </xdr:nvSpPr>
      <xdr:spPr>
        <a:xfrm>
          <a:off x="14541500" y="66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70234</xdr:rowOff>
    </xdr:from>
    <xdr:ext cx="469744" cy="259045"/>
    <xdr:sp macro="" textlink="">
      <xdr:nvSpPr>
        <xdr:cNvPr id="549" name="テキスト ボックス 548"/>
        <xdr:cNvSpPr txBox="1"/>
      </xdr:nvSpPr>
      <xdr:spPr>
        <a:xfrm>
          <a:off x="14357428" y="67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144189</xdr:rowOff>
    </xdr:from>
    <xdr:to>
      <xdr:col>72</xdr:col>
      <xdr:colOff>38100</xdr:colOff>
      <xdr:row>39</xdr:row>
      <xdr:rowOff>74339</xdr:rowOff>
    </xdr:to>
    <xdr:sp macro="" textlink="">
      <xdr:nvSpPr>
        <xdr:cNvPr id="550" name="楕円 549"/>
        <xdr:cNvSpPr/>
      </xdr:nvSpPr>
      <xdr:spPr>
        <a:xfrm>
          <a:off x="13652500" y="6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65466</xdr:rowOff>
    </xdr:from>
    <xdr:ext cx="469744" cy="259045"/>
    <xdr:sp macro="" textlink="">
      <xdr:nvSpPr>
        <xdr:cNvPr id="551" name="テキスト ボックス 550"/>
        <xdr:cNvSpPr txBox="1"/>
      </xdr:nvSpPr>
      <xdr:spPr>
        <a:xfrm>
          <a:off x="13468428" y="67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153659</xdr:rowOff>
    </xdr:from>
    <xdr:to>
      <xdr:col>67</xdr:col>
      <xdr:colOff>101600</xdr:colOff>
      <xdr:row>39</xdr:row>
      <xdr:rowOff>83809</xdr:rowOff>
    </xdr:to>
    <xdr:sp macro="" textlink="">
      <xdr:nvSpPr>
        <xdr:cNvPr id="552" name="楕円 551"/>
        <xdr:cNvSpPr/>
      </xdr:nvSpPr>
      <xdr:spPr>
        <a:xfrm>
          <a:off x="12763500" y="66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74936</xdr:rowOff>
    </xdr:from>
    <xdr:ext cx="469744" cy="259045"/>
    <xdr:sp macro="" textlink="">
      <xdr:nvSpPr>
        <xdr:cNvPr id="553" name="テキスト ボックス 552"/>
        <xdr:cNvSpPr txBox="1"/>
      </xdr:nvSpPr>
      <xdr:spPr>
        <a:xfrm>
          <a:off x="12579428" y="67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160911</xdr:rowOff>
    </xdr:from>
    <xdr:to>
      <xdr:col>85</xdr:col>
      <xdr:colOff>127000</xdr:colOff>
      <xdr:row>59</xdr:row>
      <xdr:rowOff>24584</xdr:rowOff>
    </xdr:to>
    <xdr:cxnSp macro="">
      <xdr:nvCxnSpPr>
        <xdr:cNvPr id="585" name="直線コネクタ 584"/>
        <xdr:cNvCxnSpPr/>
      </xdr:nvCxnSpPr>
      <xdr:spPr>
        <a:xfrm>
          <a:off x="15481300" y="10105011"/>
          <a:ext cx="838200" cy="3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160911</xdr:rowOff>
    </xdr:from>
    <xdr:to>
      <xdr:col>81</xdr:col>
      <xdr:colOff>50800</xdr:colOff>
      <xdr:row>59</xdr:row>
      <xdr:rowOff>100201</xdr:rowOff>
    </xdr:to>
    <xdr:cxnSp macro="">
      <xdr:nvCxnSpPr>
        <xdr:cNvPr id="588" name="直線コネクタ 587"/>
        <xdr:cNvCxnSpPr/>
      </xdr:nvCxnSpPr>
      <xdr:spPr>
        <a:xfrm flipV="1">
          <a:off x="14592300" y="10105011"/>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152812</xdr:rowOff>
    </xdr:from>
    <xdr:to>
      <xdr:col>76</xdr:col>
      <xdr:colOff>114300</xdr:colOff>
      <xdr:row>59</xdr:row>
      <xdr:rowOff>100201</xdr:rowOff>
    </xdr:to>
    <xdr:cxnSp macro="">
      <xdr:nvCxnSpPr>
        <xdr:cNvPr id="591" name="直線コネクタ 590"/>
        <xdr:cNvCxnSpPr/>
      </xdr:nvCxnSpPr>
      <xdr:spPr>
        <a:xfrm>
          <a:off x="13703300" y="10096912"/>
          <a:ext cx="8890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152812</xdr:rowOff>
    </xdr:from>
    <xdr:to>
      <xdr:col>71</xdr:col>
      <xdr:colOff>177800</xdr:colOff>
      <xdr:row>59</xdr:row>
      <xdr:rowOff>164552</xdr:rowOff>
    </xdr:to>
    <xdr:cxnSp macro="">
      <xdr:nvCxnSpPr>
        <xdr:cNvPr id="594" name="直線コネクタ 593"/>
        <xdr:cNvCxnSpPr/>
      </xdr:nvCxnSpPr>
      <xdr:spPr>
        <a:xfrm flipV="1">
          <a:off x="12814300" y="10096912"/>
          <a:ext cx="889000" cy="1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145234</xdr:rowOff>
    </xdr:from>
    <xdr:to>
      <xdr:col>85</xdr:col>
      <xdr:colOff>177800</xdr:colOff>
      <xdr:row>59</xdr:row>
      <xdr:rowOff>75384</xdr:rowOff>
    </xdr:to>
    <xdr:sp macro="" textlink="">
      <xdr:nvSpPr>
        <xdr:cNvPr id="604" name="楕円 603"/>
        <xdr:cNvSpPr/>
      </xdr:nvSpPr>
      <xdr:spPr>
        <a:xfrm>
          <a:off x="16268700" y="100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60161</xdr:rowOff>
    </xdr:from>
    <xdr:ext cx="534377" cy="259045"/>
    <xdr:sp macro="" textlink="">
      <xdr:nvSpPr>
        <xdr:cNvPr id="605" name="教育費該当値テキスト"/>
        <xdr:cNvSpPr txBox="1"/>
      </xdr:nvSpPr>
      <xdr:spPr>
        <a:xfrm>
          <a:off x="16370300" y="1000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110111</xdr:rowOff>
    </xdr:from>
    <xdr:to>
      <xdr:col>81</xdr:col>
      <xdr:colOff>101600</xdr:colOff>
      <xdr:row>59</xdr:row>
      <xdr:rowOff>40261</xdr:rowOff>
    </xdr:to>
    <xdr:sp macro="" textlink="">
      <xdr:nvSpPr>
        <xdr:cNvPr id="606" name="楕円 605"/>
        <xdr:cNvSpPr/>
      </xdr:nvSpPr>
      <xdr:spPr>
        <a:xfrm>
          <a:off x="15430500" y="100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31388</xdr:rowOff>
    </xdr:from>
    <xdr:ext cx="534377" cy="259045"/>
    <xdr:sp macro="" textlink="">
      <xdr:nvSpPr>
        <xdr:cNvPr id="607" name="テキスト ボックス 606"/>
        <xdr:cNvSpPr txBox="1"/>
      </xdr:nvSpPr>
      <xdr:spPr>
        <a:xfrm>
          <a:off x="15214111" y="101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49401</xdr:rowOff>
    </xdr:from>
    <xdr:to>
      <xdr:col>76</xdr:col>
      <xdr:colOff>165100</xdr:colOff>
      <xdr:row>59</xdr:row>
      <xdr:rowOff>151001</xdr:rowOff>
    </xdr:to>
    <xdr:sp macro="" textlink="">
      <xdr:nvSpPr>
        <xdr:cNvPr id="608" name="楕円 607"/>
        <xdr:cNvSpPr/>
      </xdr:nvSpPr>
      <xdr:spPr>
        <a:xfrm>
          <a:off x="14541500" y="101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142128</xdr:rowOff>
    </xdr:from>
    <xdr:ext cx="534377" cy="259045"/>
    <xdr:sp macro="" textlink="">
      <xdr:nvSpPr>
        <xdr:cNvPr id="609" name="テキスト ボックス 608"/>
        <xdr:cNvSpPr txBox="1"/>
      </xdr:nvSpPr>
      <xdr:spPr>
        <a:xfrm>
          <a:off x="14325111" y="102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102012</xdr:rowOff>
    </xdr:from>
    <xdr:to>
      <xdr:col>72</xdr:col>
      <xdr:colOff>38100</xdr:colOff>
      <xdr:row>59</xdr:row>
      <xdr:rowOff>32162</xdr:rowOff>
    </xdr:to>
    <xdr:sp macro="" textlink="">
      <xdr:nvSpPr>
        <xdr:cNvPr id="610" name="楕円 609"/>
        <xdr:cNvSpPr/>
      </xdr:nvSpPr>
      <xdr:spPr>
        <a:xfrm>
          <a:off x="13652500" y="100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23289</xdr:rowOff>
    </xdr:from>
    <xdr:ext cx="534377" cy="259045"/>
    <xdr:sp macro="" textlink="">
      <xdr:nvSpPr>
        <xdr:cNvPr id="611" name="テキスト ボックス 610"/>
        <xdr:cNvSpPr txBox="1"/>
      </xdr:nvSpPr>
      <xdr:spPr>
        <a:xfrm>
          <a:off x="13436111" y="101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113752</xdr:rowOff>
    </xdr:from>
    <xdr:to>
      <xdr:col>67</xdr:col>
      <xdr:colOff>101600</xdr:colOff>
      <xdr:row>60</xdr:row>
      <xdr:rowOff>43902</xdr:rowOff>
    </xdr:to>
    <xdr:sp macro="" textlink="">
      <xdr:nvSpPr>
        <xdr:cNvPr id="612" name="楕円 611"/>
        <xdr:cNvSpPr/>
      </xdr:nvSpPr>
      <xdr:spPr>
        <a:xfrm>
          <a:off x="12763500" y="102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35029</xdr:rowOff>
    </xdr:from>
    <xdr:ext cx="534377" cy="259045"/>
    <xdr:sp macro="" textlink="">
      <xdr:nvSpPr>
        <xdr:cNvPr id="613" name="テキスト ボックス 612"/>
        <xdr:cNvSpPr txBox="1"/>
      </xdr:nvSpPr>
      <xdr:spPr>
        <a:xfrm>
          <a:off x="12547111" y="103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13970</xdr:rowOff>
    </xdr:from>
    <xdr:to>
      <xdr:col>85</xdr:col>
      <xdr:colOff>127000</xdr:colOff>
      <xdr:row>79</xdr:row>
      <xdr:rowOff>95613</xdr:rowOff>
    </xdr:to>
    <xdr:cxnSp macro="">
      <xdr:nvCxnSpPr>
        <xdr:cNvPr id="644" name="直線コネクタ 643"/>
        <xdr:cNvCxnSpPr/>
      </xdr:nvCxnSpPr>
      <xdr:spPr>
        <a:xfrm flipV="1">
          <a:off x="15481300" y="1355852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95613</xdr:rowOff>
    </xdr:from>
    <xdr:to>
      <xdr:col>81</xdr:col>
      <xdr:colOff>50800</xdr:colOff>
      <xdr:row>79</xdr:row>
      <xdr:rowOff>98879</xdr:rowOff>
    </xdr:to>
    <xdr:cxnSp macro="">
      <xdr:nvCxnSpPr>
        <xdr:cNvPr id="647" name="直線コネクタ 646"/>
        <xdr:cNvCxnSpPr/>
      </xdr:nvCxnSpPr>
      <xdr:spPr>
        <a:xfrm flipV="1">
          <a:off x="14592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663" name="楕円 662"/>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49547</xdr:rowOff>
    </xdr:from>
    <xdr:ext cx="313932" cy="259045"/>
    <xdr:sp macro="" textlink="">
      <xdr:nvSpPr>
        <xdr:cNvPr id="664" name="災害復旧費該当値テキスト"/>
        <xdr:cNvSpPr txBox="1"/>
      </xdr:nvSpPr>
      <xdr:spPr>
        <a:xfrm>
          <a:off x="16370300" y="13422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44813</xdr:rowOff>
    </xdr:from>
    <xdr:to>
      <xdr:col>81</xdr:col>
      <xdr:colOff>101600</xdr:colOff>
      <xdr:row>79</xdr:row>
      <xdr:rowOff>146413</xdr:rowOff>
    </xdr:to>
    <xdr:sp macro="" textlink="">
      <xdr:nvSpPr>
        <xdr:cNvPr id="665" name="楕円 664"/>
        <xdr:cNvSpPr/>
      </xdr:nvSpPr>
      <xdr:spPr>
        <a:xfrm>
          <a:off x="15430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137540</xdr:rowOff>
    </xdr:from>
    <xdr:ext cx="249299" cy="259045"/>
    <xdr:sp macro="" textlink="">
      <xdr:nvSpPr>
        <xdr:cNvPr id="666" name="テキスト ボックス 665"/>
        <xdr:cNvSpPr txBox="1"/>
      </xdr:nvSpPr>
      <xdr:spPr>
        <a:xfrm>
          <a:off x="15356650" y="13682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17247</xdr:rowOff>
    </xdr:from>
    <xdr:to>
      <xdr:col>85</xdr:col>
      <xdr:colOff>127000</xdr:colOff>
      <xdr:row>97</xdr:row>
      <xdr:rowOff>38812</xdr:rowOff>
    </xdr:to>
    <xdr:cxnSp macro="">
      <xdr:nvCxnSpPr>
        <xdr:cNvPr id="701" name="直線コネクタ 700"/>
        <xdr:cNvCxnSpPr/>
      </xdr:nvCxnSpPr>
      <xdr:spPr>
        <a:xfrm flipV="1">
          <a:off x="15481300" y="16647897"/>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2"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38812</xdr:rowOff>
    </xdr:from>
    <xdr:to>
      <xdr:col>81</xdr:col>
      <xdr:colOff>50800</xdr:colOff>
      <xdr:row>97</xdr:row>
      <xdr:rowOff>62509</xdr:rowOff>
    </xdr:to>
    <xdr:cxnSp macro="">
      <xdr:nvCxnSpPr>
        <xdr:cNvPr id="704" name="直線コネクタ 703"/>
        <xdr:cNvCxnSpPr/>
      </xdr:nvCxnSpPr>
      <xdr:spPr>
        <a:xfrm flipV="1">
          <a:off x="14592300" y="16669462"/>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6" name="テキスト ボックス 705"/>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62509</xdr:rowOff>
    </xdr:from>
    <xdr:to>
      <xdr:col>76</xdr:col>
      <xdr:colOff>114300</xdr:colOff>
      <xdr:row>97</xdr:row>
      <xdr:rowOff>140463</xdr:rowOff>
    </xdr:to>
    <xdr:cxnSp macro="">
      <xdr:nvCxnSpPr>
        <xdr:cNvPr id="707" name="直線コネクタ 706"/>
        <xdr:cNvCxnSpPr/>
      </xdr:nvCxnSpPr>
      <xdr:spPr>
        <a:xfrm flipV="1">
          <a:off x="13703300" y="16693159"/>
          <a:ext cx="889000" cy="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9" name="テキスト ボックス 708"/>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22504</xdr:rowOff>
    </xdr:from>
    <xdr:to>
      <xdr:col>71</xdr:col>
      <xdr:colOff>177800</xdr:colOff>
      <xdr:row>97</xdr:row>
      <xdr:rowOff>140463</xdr:rowOff>
    </xdr:to>
    <xdr:cxnSp macro="">
      <xdr:nvCxnSpPr>
        <xdr:cNvPr id="710" name="直線コネクタ 709"/>
        <xdr:cNvCxnSpPr/>
      </xdr:nvCxnSpPr>
      <xdr:spPr>
        <a:xfrm>
          <a:off x="12814300" y="16653154"/>
          <a:ext cx="889000" cy="1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2" name="テキスト ボックス 711"/>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4" name="テキスト ボックス 713"/>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137897</xdr:rowOff>
    </xdr:from>
    <xdr:to>
      <xdr:col>85</xdr:col>
      <xdr:colOff>177800</xdr:colOff>
      <xdr:row>97</xdr:row>
      <xdr:rowOff>68047</xdr:rowOff>
    </xdr:to>
    <xdr:sp macro="" textlink="">
      <xdr:nvSpPr>
        <xdr:cNvPr id="720" name="楕円 719"/>
        <xdr:cNvSpPr/>
      </xdr:nvSpPr>
      <xdr:spPr>
        <a:xfrm>
          <a:off x="162687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116324</xdr:rowOff>
    </xdr:from>
    <xdr:ext cx="469744" cy="259045"/>
    <xdr:sp macro="" textlink="">
      <xdr:nvSpPr>
        <xdr:cNvPr id="721" name="公債費該当値テキスト"/>
        <xdr:cNvSpPr txBox="1"/>
      </xdr:nvSpPr>
      <xdr:spPr>
        <a:xfrm>
          <a:off x="16370300" y="165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159462</xdr:rowOff>
    </xdr:from>
    <xdr:to>
      <xdr:col>81</xdr:col>
      <xdr:colOff>101600</xdr:colOff>
      <xdr:row>97</xdr:row>
      <xdr:rowOff>89612</xdr:rowOff>
    </xdr:to>
    <xdr:sp macro="" textlink="">
      <xdr:nvSpPr>
        <xdr:cNvPr id="722" name="楕円 721"/>
        <xdr:cNvSpPr/>
      </xdr:nvSpPr>
      <xdr:spPr>
        <a:xfrm>
          <a:off x="15430500" y="166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80739</xdr:rowOff>
    </xdr:from>
    <xdr:ext cx="469744" cy="259045"/>
    <xdr:sp macro="" textlink="">
      <xdr:nvSpPr>
        <xdr:cNvPr id="723" name="テキスト ボックス 722"/>
        <xdr:cNvSpPr txBox="1"/>
      </xdr:nvSpPr>
      <xdr:spPr>
        <a:xfrm>
          <a:off x="15246428" y="167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11709</xdr:rowOff>
    </xdr:from>
    <xdr:to>
      <xdr:col>76</xdr:col>
      <xdr:colOff>165100</xdr:colOff>
      <xdr:row>97</xdr:row>
      <xdr:rowOff>113309</xdr:rowOff>
    </xdr:to>
    <xdr:sp macro="" textlink="">
      <xdr:nvSpPr>
        <xdr:cNvPr id="724" name="楕円 723"/>
        <xdr:cNvSpPr/>
      </xdr:nvSpPr>
      <xdr:spPr>
        <a:xfrm>
          <a:off x="14541500" y="166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104436</xdr:rowOff>
    </xdr:from>
    <xdr:ext cx="469744" cy="259045"/>
    <xdr:sp macro="" textlink="">
      <xdr:nvSpPr>
        <xdr:cNvPr id="725" name="テキスト ボックス 724"/>
        <xdr:cNvSpPr txBox="1"/>
      </xdr:nvSpPr>
      <xdr:spPr>
        <a:xfrm>
          <a:off x="14357428" y="167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89663</xdr:rowOff>
    </xdr:from>
    <xdr:to>
      <xdr:col>72</xdr:col>
      <xdr:colOff>38100</xdr:colOff>
      <xdr:row>98</xdr:row>
      <xdr:rowOff>19813</xdr:rowOff>
    </xdr:to>
    <xdr:sp macro="" textlink="">
      <xdr:nvSpPr>
        <xdr:cNvPr id="726" name="楕円 725"/>
        <xdr:cNvSpPr/>
      </xdr:nvSpPr>
      <xdr:spPr>
        <a:xfrm>
          <a:off x="13652500" y="167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10940</xdr:rowOff>
    </xdr:from>
    <xdr:ext cx="469744" cy="259045"/>
    <xdr:sp macro="" textlink="">
      <xdr:nvSpPr>
        <xdr:cNvPr id="727" name="テキスト ボックス 726"/>
        <xdr:cNvSpPr txBox="1"/>
      </xdr:nvSpPr>
      <xdr:spPr>
        <a:xfrm>
          <a:off x="13468428" y="1681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143154</xdr:rowOff>
    </xdr:from>
    <xdr:to>
      <xdr:col>67</xdr:col>
      <xdr:colOff>101600</xdr:colOff>
      <xdr:row>97</xdr:row>
      <xdr:rowOff>73304</xdr:rowOff>
    </xdr:to>
    <xdr:sp macro="" textlink="">
      <xdr:nvSpPr>
        <xdr:cNvPr id="728" name="楕円 727"/>
        <xdr:cNvSpPr/>
      </xdr:nvSpPr>
      <xdr:spPr>
        <a:xfrm>
          <a:off x="127635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64431</xdr:rowOff>
    </xdr:from>
    <xdr:ext cx="469744" cy="259045"/>
    <xdr:sp macro="" textlink="">
      <xdr:nvSpPr>
        <xdr:cNvPr id="729" name="テキスト ボックス 728"/>
        <xdr:cNvSpPr txBox="1"/>
      </xdr:nvSpPr>
      <xdr:spPr>
        <a:xfrm>
          <a:off x="12579428" y="166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住民一人当たりコスト</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345,116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円</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のうち、</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最も大きく全体の</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半分を超える民生費は、保育関連経費などの増により右肩上がりの傾向となっている。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２番目に大きい</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総務費</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地域区民センター２所の改修など</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投資事業の増により、</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6,938</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また、土木費は、既存公園の拡張用地取得などにより、対前年度比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6,861</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なお、農林水産業費は、</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農福連携事業実施のための用地取得の皆減により、</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大幅な</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減</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実質収支比率は、効率的かつ適正な予算執行に努めたことなどにより、分子の実質収支額が減となり、対前年度比</a:t>
          </a:r>
          <a:r>
            <a:rPr kumimoji="1" lang="en-US" altLang="ja-JP" sz="1300">
              <a:latin typeface="ＭＳ 明朝" panose="02020609040205080304" pitchFamily="17" charset="-128"/>
              <a:ea typeface="ＭＳ 明朝" panose="02020609040205080304" pitchFamily="17" charset="-128"/>
            </a:rPr>
            <a:t>1.0</a:t>
          </a:r>
          <a:r>
            <a:rPr kumimoji="1" lang="ja-JP" altLang="en-US" sz="1300">
              <a:latin typeface="ＭＳ 明朝" panose="02020609040205080304" pitchFamily="17" charset="-128"/>
              <a:ea typeface="ＭＳ 明朝" panose="02020609040205080304" pitchFamily="17" charset="-128"/>
            </a:rPr>
            <a:t>ポイント減の</a:t>
          </a:r>
          <a:r>
            <a:rPr kumimoji="1" lang="en-US" altLang="ja-JP" sz="1300">
              <a:latin typeface="ＭＳ 明朝" panose="02020609040205080304" pitchFamily="17" charset="-128"/>
              <a:ea typeface="ＭＳ 明朝" panose="02020609040205080304" pitchFamily="17" charset="-128"/>
            </a:rPr>
            <a:t>5.3</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また、財政調整基金残高については着実な積立てを行っており、標準財政規模に占める割合も増えている。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連結実質収支が黒字であるため、連結実質赤字比率は連続して生じていない。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元利償還金等から算入公債費等を差し引いた実質公債費比率の分子は、元利償還金の増などにより、前年度と比べて</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548</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区債発行額は、施設の更新需要に対応するため、今後も増加していくことが見込まれるが、基金とのバランスに留意し、引き続き持続可能な財政運営に努めていく。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満期一括償還に充てるための積み立てを着実に行っており、積立不足は生じてない。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将来負担額から充当可能財源等を差し引いた財将来負担比率の分子は、将来負担額よりも充当可能財源等が大きいため、連続してマイナスを示し、将来負担比率は生じていない。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「財政健全化と持続可能な財政運営を確保するためのルール」に基づき、財政調整基金の年度末残高の維持及び、施設整備基金への計画的な積み立てを行っていく。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・施設整備基金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：施設の改築・改修などのための基金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・社会福祉基金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：社会福祉を増進するための基金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・次世代育成基金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：子ども・青少年の国内外交流事業等への参加を支援するための基金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・みどりの基金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：みどりの保全及び緑化の推進のための基金</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4,000</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1,615</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8,971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微増し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ている。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その他特定目的基金のうち、施設整備基金は、将来の区立施設の改築・改修需要に備え、毎年度、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百万円を目途とした計画的な積立てを行っていく。また、寄附金を中心に運用している基金については、健全な寄附文化の醸成に取組み、寄附金収入の確保に努めるなど、適切に運用していく。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着実な</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積み立てに努めている</a:t>
          </a:r>
          <a:r>
            <a:rPr kumimoji="1"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142875</xdr:rowOff>
    </xdr:to>
    <xdr:sp macro="" textlink="" fLocksText="0">
      <xdr:nvSpPr>
        <xdr:cNvPr id="58" name="テキスト ボックス 57"/>
        <xdr:cNvSpPr txBox="1"/>
      </xdr:nvSpPr>
      <xdr:spPr>
        <a:xfrm>
          <a:off x="5861050" y="5302250"/>
          <a:ext cx="4559300" cy="18732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当区が保有する施設の多くは昭和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年代にかけて整備されており、有形固定資産減価償却率については、比較的高い水準にある。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区は、「杉並区区立施設再編整備計画」に基づき、施設の更新や施設移転後の跡地の有効活用に関する取組を計画的に進めている。今後、施設の長寿命化を視野に、中・長期的な視点から適切な施設の維持・管理を推進し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3" name="楕円 92"/>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4"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5" name="楕円 9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171178</xdr:rowOff>
    </xdr:to>
    <xdr:cxnSp macro="">
      <xdr:nvCxnSpPr>
        <xdr:cNvPr id="96" name="直線コネクタ 95"/>
        <xdr:cNvCxnSpPr/>
      </xdr:nvCxnSpPr>
      <xdr:spPr>
        <a:xfrm flipV="1">
          <a:off x="4051300" y="622681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7" name="楕円 96"/>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12065</xdr:rowOff>
    </xdr:to>
    <xdr:cxnSp macro="">
      <xdr:nvCxnSpPr>
        <xdr:cNvPr id="98" name="直線コネクタ 97"/>
        <xdr:cNvCxnSpPr/>
      </xdr:nvCxnSpPr>
      <xdr:spPr>
        <a:xfrm flipV="1">
          <a:off x="3289300" y="625765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99" name="楕円 98"/>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24402</xdr:rowOff>
    </xdr:to>
    <xdr:cxnSp macro="">
      <xdr:nvCxnSpPr>
        <xdr:cNvPr id="100" name="直線コネクタ 99"/>
        <xdr:cNvCxnSpPr/>
      </xdr:nvCxnSpPr>
      <xdr:spPr>
        <a:xfrm flipV="1">
          <a:off x="2527300" y="626999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114209</xdr:rowOff>
    </xdr:from>
    <xdr:to>
      <xdr:col>7</xdr:col>
      <xdr:colOff>187325</xdr:colOff>
      <xdr:row>32</xdr:row>
      <xdr:rowOff>44359</xdr:rowOff>
    </xdr:to>
    <xdr:sp macro="" textlink="">
      <xdr:nvSpPr>
        <xdr:cNvPr id="101" name="楕円 100"/>
        <xdr:cNvSpPr/>
      </xdr:nvSpPr>
      <xdr:spPr>
        <a:xfrm>
          <a:off x="1714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24402</xdr:rowOff>
    </xdr:to>
    <xdr:cxnSp macro="">
      <xdr:nvCxnSpPr>
        <xdr:cNvPr id="102" name="直線コネクタ 101"/>
        <xdr:cNvCxnSpPr/>
      </xdr:nvCxnSpPr>
      <xdr:spPr>
        <a:xfrm>
          <a:off x="1765300" y="625148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7"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8"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109" name="n_3mainValue有形固定資産減価償却率"/>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35486</xdr:rowOff>
    </xdr:from>
    <xdr:ext cx="405111" cy="259045"/>
    <xdr:sp macro="" textlink="">
      <xdr:nvSpPr>
        <xdr:cNvPr id="110" name="n_4mainValue有形固定資産減価償却率"/>
        <xdr:cNvSpPr txBox="1"/>
      </xdr:nvSpPr>
      <xdr:spPr>
        <a:xfrm>
          <a:off x="1562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区債の発行精査や基金への確実な積立て、効率的な予算執行などにより、中長期の財政の健全性が確保されている。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4"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90523</xdr:rowOff>
    </xdr:from>
    <xdr:to>
      <xdr:col>76</xdr:col>
      <xdr:colOff>73025</xdr:colOff>
      <xdr:row>29</xdr:row>
      <xdr:rowOff>20673</xdr:rowOff>
    </xdr:to>
    <xdr:sp macro="" textlink="">
      <xdr:nvSpPr>
        <xdr:cNvPr id="155" name="楕円 154"/>
        <xdr:cNvSpPr/>
      </xdr:nvSpPr>
      <xdr:spPr>
        <a:xfrm>
          <a:off x="14744700" y="5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68950</xdr:rowOff>
    </xdr:from>
    <xdr:ext cx="405111" cy="259045"/>
    <xdr:sp macro="" textlink="">
      <xdr:nvSpPr>
        <xdr:cNvPr id="156" name="債務償還比率該当値テキスト"/>
        <xdr:cNvSpPr txBox="1"/>
      </xdr:nvSpPr>
      <xdr:spPr>
        <a:xfrm>
          <a:off x="14846300" y="5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21096</xdr:rowOff>
    </xdr:from>
    <xdr:to>
      <xdr:col>72</xdr:col>
      <xdr:colOff>123825</xdr:colOff>
      <xdr:row>30</xdr:row>
      <xdr:rowOff>122696</xdr:rowOff>
    </xdr:to>
    <xdr:sp macro="" textlink="">
      <xdr:nvSpPr>
        <xdr:cNvPr id="157" name="楕円 156"/>
        <xdr:cNvSpPr/>
      </xdr:nvSpPr>
      <xdr:spPr>
        <a:xfrm>
          <a:off x="14033500" y="59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141323</xdr:rowOff>
    </xdr:from>
    <xdr:to>
      <xdr:col>76</xdr:col>
      <xdr:colOff>22225</xdr:colOff>
      <xdr:row>30</xdr:row>
      <xdr:rowOff>71896</xdr:rowOff>
    </xdr:to>
    <xdr:cxnSp macro="">
      <xdr:nvCxnSpPr>
        <xdr:cNvPr id="158" name="直線コネクタ 157"/>
        <xdr:cNvCxnSpPr/>
      </xdr:nvCxnSpPr>
      <xdr:spPr>
        <a:xfrm flipV="1">
          <a:off x="14084300" y="5713448"/>
          <a:ext cx="711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6773</xdr:rowOff>
    </xdr:from>
    <xdr:to>
      <xdr:col>68</xdr:col>
      <xdr:colOff>123825</xdr:colOff>
      <xdr:row>31</xdr:row>
      <xdr:rowOff>108373</xdr:rowOff>
    </xdr:to>
    <xdr:sp macro="" textlink="">
      <xdr:nvSpPr>
        <xdr:cNvPr id="159" name="楕円 158"/>
        <xdr:cNvSpPr/>
      </xdr:nvSpPr>
      <xdr:spPr>
        <a:xfrm>
          <a:off x="13271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71896</xdr:rowOff>
    </xdr:from>
    <xdr:to>
      <xdr:col>72</xdr:col>
      <xdr:colOff>73025</xdr:colOff>
      <xdr:row>31</xdr:row>
      <xdr:rowOff>57573</xdr:rowOff>
    </xdr:to>
    <xdr:cxnSp macro="">
      <xdr:nvCxnSpPr>
        <xdr:cNvPr id="160" name="直線コネクタ 159"/>
        <xdr:cNvCxnSpPr/>
      </xdr:nvCxnSpPr>
      <xdr:spPr>
        <a:xfrm flipV="1">
          <a:off x="13322300" y="5986921"/>
          <a:ext cx="762000" cy="1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17639</xdr:rowOff>
    </xdr:from>
    <xdr:to>
      <xdr:col>64</xdr:col>
      <xdr:colOff>123825</xdr:colOff>
      <xdr:row>32</xdr:row>
      <xdr:rowOff>119239</xdr:rowOff>
    </xdr:to>
    <xdr:sp macro="" textlink="">
      <xdr:nvSpPr>
        <xdr:cNvPr id="161" name="楕円 160"/>
        <xdr:cNvSpPr/>
      </xdr:nvSpPr>
      <xdr:spPr>
        <a:xfrm>
          <a:off x="12509500" y="62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57573</xdr:rowOff>
    </xdr:from>
    <xdr:to>
      <xdr:col>68</xdr:col>
      <xdr:colOff>73025</xdr:colOff>
      <xdr:row>32</xdr:row>
      <xdr:rowOff>68439</xdr:rowOff>
    </xdr:to>
    <xdr:cxnSp macro="">
      <xdr:nvCxnSpPr>
        <xdr:cNvPr id="162" name="直線コネクタ 161"/>
        <xdr:cNvCxnSpPr/>
      </xdr:nvCxnSpPr>
      <xdr:spPr>
        <a:xfrm flipV="1">
          <a:off x="12560300" y="6144048"/>
          <a:ext cx="762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8890</xdr:rowOff>
    </xdr:to>
    <xdr:sp macro="" textlink="">
      <xdr:nvSpPr>
        <xdr:cNvPr id="163" name="楕円 162"/>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129540</xdr:rowOff>
    </xdr:from>
    <xdr:to>
      <xdr:col>64</xdr:col>
      <xdr:colOff>73025</xdr:colOff>
      <xdr:row>32</xdr:row>
      <xdr:rowOff>68439</xdr:rowOff>
    </xdr:to>
    <xdr:cxnSp macro="">
      <xdr:nvCxnSpPr>
        <xdr:cNvPr id="164" name="直線コネクタ 163"/>
        <xdr:cNvCxnSpPr/>
      </xdr:nvCxnSpPr>
      <xdr:spPr>
        <a:xfrm>
          <a:off x="11798300" y="6216015"/>
          <a:ext cx="762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30</xdr:row>
      <xdr:rowOff>113823</xdr:rowOff>
    </xdr:from>
    <xdr:ext cx="405111" cy="259045"/>
    <xdr:sp macro="" textlink="">
      <xdr:nvSpPr>
        <xdr:cNvPr id="169" name="n_1mainValue債務償還比率"/>
        <xdr:cNvSpPr txBox="1"/>
      </xdr:nvSpPr>
      <xdr:spPr>
        <a:xfrm>
          <a:off x="13869044" y="602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31</xdr:row>
      <xdr:rowOff>99500</xdr:rowOff>
    </xdr:from>
    <xdr:ext cx="405111" cy="259045"/>
    <xdr:sp macro="" textlink="">
      <xdr:nvSpPr>
        <xdr:cNvPr id="170" name="n_2mainValue債務償還比率"/>
        <xdr:cNvSpPr txBox="1"/>
      </xdr:nvSpPr>
      <xdr:spPr>
        <a:xfrm>
          <a:off x="13119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32</xdr:row>
      <xdr:rowOff>110366</xdr:rowOff>
    </xdr:from>
    <xdr:ext cx="405111" cy="259045"/>
    <xdr:sp macro="" textlink="">
      <xdr:nvSpPr>
        <xdr:cNvPr id="171" name="n_3mainValue債務償還比率"/>
        <xdr:cNvSpPr txBox="1"/>
      </xdr:nvSpPr>
      <xdr:spPr>
        <a:xfrm>
          <a:off x="12357744" y="63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32</xdr:row>
      <xdr:rowOff>17</xdr:rowOff>
    </xdr:from>
    <xdr:ext cx="405111" cy="259045"/>
    <xdr:sp macro="" textlink="">
      <xdr:nvSpPr>
        <xdr:cNvPr id="172" name="n_4mainValue債務償還比率"/>
        <xdr:cNvSpPr txBox="1"/>
      </xdr:nvSpPr>
      <xdr:spPr>
        <a:xfrm>
          <a:off x="11595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15603</xdr:rowOff>
    </xdr:from>
    <xdr:to>
      <xdr:col>24</xdr:col>
      <xdr:colOff>114300</xdr:colOff>
      <xdr:row>41</xdr:row>
      <xdr:rowOff>117203</xdr:rowOff>
    </xdr:to>
    <xdr:sp macro="" textlink="">
      <xdr:nvSpPr>
        <xdr:cNvPr id="74" name="楕円 73"/>
        <xdr:cNvSpPr/>
      </xdr:nvSpPr>
      <xdr:spPr>
        <a:xfrm>
          <a:off x="4584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165480</xdr:rowOff>
    </xdr:from>
    <xdr:ext cx="405111" cy="259045"/>
    <xdr:sp macro="" textlink="">
      <xdr:nvSpPr>
        <xdr:cNvPr id="75" name="【道路】&#10;有形固定資産減価償却率該当値テキスト"/>
        <xdr:cNvSpPr txBox="1"/>
      </xdr:nvSpPr>
      <xdr:spPr>
        <a:xfrm>
          <a:off x="4673600"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6" name="楕円 75"/>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66403</xdr:rowOff>
    </xdr:from>
    <xdr:to>
      <xdr:col>24</xdr:col>
      <xdr:colOff>63500</xdr:colOff>
      <xdr:row>41</xdr:row>
      <xdr:rowOff>76200</xdr:rowOff>
    </xdr:to>
    <xdr:cxnSp macro="">
      <xdr:nvCxnSpPr>
        <xdr:cNvPr id="77" name="直線コネクタ 76"/>
        <xdr:cNvCxnSpPr/>
      </xdr:nvCxnSpPr>
      <xdr:spPr>
        <a:xfrm flipV="1">
          <a:off x="3797300" y="70958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35197</xdr:rowOff>
    </xdr:from>
    <xdr:to>
      <xdr:col>15</xdr:col>
      <xdr:colOff>101600</xdr:colOff>
      <xdr:row>41</xdr:row>
      <xdr:rowOff>136797</xdr:rowOff>
    </xdr:to>
    <xdr:sp macro="" textlink="">
      <xdr:nvSpPr>
        <xdr:cNvPr id="78" name="楕円 77"/>
        <xdr:cNvSpPr/>
      </xdr:nvSpPr>
      <xdr:spPr>
        <a:xfrm>
          <a:off x="2857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85997</xdr:rowOff>
    </xdr:to>
    <xdr:cxnSp macro="">
      <xdr:nvCxnSpPr>
        <xdr:cNvPr id="79" name="直線コネクタ 78"/>
        <xdr:cNvCxnSpPr/>
      </xdr:nvCxnSpPr>
      <xdr:spPr>
        <a:xfrm flipV="1">
          <a:off x="2908300" y="710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41728</xdr:rowOff>
    </xdr:from>
    <xdr:to>
      <xdr:col>10</xdr:col>
      <xdr:colOff>165100</xdr:colOff>
      <xdr:row>41</xdr:row>
      <xdr:rowOff>143328</xdr:rowOff>
    </xdr:to>
    <xdr:sp macro="" textlink="">
      <xdr:nvSpPr>
        <xdr:cNvPr id="80" name="楕円 79"/>
        <xdr:cNvSpPr/>
      </xdr:nvSpPr>
      <xdr:spPr>
        <a:xfrm>
          <a:off x="1968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85997</xdr:rowOff>
    </xdr:from>
    <xdr:to>
      <xdr:col>15</xdr:col>
      <xdr:colOff>50800</xdr:colOff>
      <xdr:row>41</xdr:row>
      <xdr:rowOff>92528</xdr:rowOff>
    </xdr:to>
    <xdr:cxnSp macro="">
      <xdr:nvCxnSpPr>
        <xdr:cNvPr id="81" name="直線コネクタ 80"/>
        <xdr:cNvCxnSpPr/>
      </xdr:nvCxnSpPr>
      <xdr:spPr>
        <a:xfrm flipV="1">
          <a:off x="2019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22134</xdr:rowOff>
    </xdr:from>
    <xdr:to>
      <xdr:col>6</xdr:col>
      <xdr:colOff>38100</xdr:colOff>
      <xdr:row>41</xdr:row>
      <xdr:rowOff>123734</xdr:rowOff>
    </xdr:to>
    <xdr:sp macro="" textlink="">
      <xdr:nvSpPr>
        <xdr:cNvPr id="82" name="楕円 81"/>
        <xdr:cNvSpPr/>
      </xdr:nvSpPr>
      <xdr:spPr>
        <a:xfrm>
          <a:off x="1079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72934</xdr:rowOff>
    </xdr:from>
    <xdr:to>
      <xdr:col>10</xdr:col>
      <xdr:colOff>114300</xdr:colOff>
      <xdr:row>41</xdr:row>
      <xdr:rowOff>92528</xdr:rowOff>
    </xdr:to>
    <xdr:cxnSp macro="">
      <xdr:nvCxnSpPr>
        <xdr:cNvPr id="83" name="直線コネクタ 82"/>
        <xdr:cNvCxnSpPr/>
      </xdr:nvCxnSpPr>
      <xdr:spPr>
        <a:xfrm>
          <a:off x="1130300" y="71023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6"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8" name="n_1mainValue【道路】&#10;有形固定資産減価償却率"/>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127924</xdr:rowOff>
    </xdr:from>
    <xdr:ext cx="405111" cy="259045"/>
    <xdr:sp macro="" textlink="">
      <xdr:nvSpPr>
        <xdr:cNvPr id="89" name="n_2mainValue【道路】&#10;有形固定資産減価償却率"/>
        <xdr:cNvSpPr txBox="1"/>
      </xdr:nvSpPr>
      <xdr:spPr>
        <a:xfrm>
          <a:off x="2705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134455</xdr:rowOff>
    </xdr:from>
    <xdr:ext cx="405111" cy="259045"/>
    <xdr:sp macro="" textlink="">
      <xdr:nvSpPr>
        <xdr:cNvPr id="90" name="n_3mainValue【道路】&#10;有形固定資産減価償却率"/>
        <xdr:cNvSpPr txBox="1"/>
      </xdr:nvSpPr>
      <xdr:spPr>
        <a:xfrm>
          <a:off x="1816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114861</xdr:rowOff>
    </xdr:from>
    <xdr:ext cx="405111" cy="259045"/>
    <xdr:sp macro="" textlink="">
      <xdr:nvSpPr>
        <xdr:cNvPr id="91" name="n_4mainValue【道路】&#10;有形固定資産減価償却率"/>
        <xdr:cNvSpPr txBox="1"/>
      </xdr:nvSpPr>
      <xdr:spPr>
        <a:xfrm>
          <a:off x="927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129604</xdr:rowOff>
    </xdr:from>
    <xdr:to>
      <xdr:col>55</xdr:col>
      <xdr:colOff>50800</xdr:colOff>
      <xdr:row>41</xdr:row>
      <xdr:rowOff>59754</xdr:rowOff>
    </xdr:to>
    <xdr:sp macro="" textlink="">
      <xdr:nvSpPr>
        <xdr:cNvPr id="131" name="楕円 130"/>
        <xdr:cNvSpPr/>
      </xdr:nvSpPr>
      <xdr:spPr>
        <a:xfrm>
          <a:off x="10426700" y="6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44531</xdr:rowOff>
    </xdr:from>
    <xdr:ext cx="469744" cy="259045"/>
    <xdr:sp macro="" textlink="">
      <xdr:nvSpPr>
        <xdr:cNvPr id="132" name="【道路】&#10;一人当たり延長該当値テキスト"/>
        <xdr:cNvSpPr txBox="1"/>
      </xdr:nvSpPr>
      <xdr:spPr>
        <a:xfrm>
          <a:off x="10515600" y="69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127889</xdr:rowOff>
    </xdr:from>
    <xdr:to>
      <xdr:col>50</xdr:col>
      <xdr:colOff>165100</xdr:colOff>
      <xdr:row>41</xdr:row>
      <xdr:rowOff>58039</xdr:rowOff>
    </xdr:to>
    <xdr:sp macro="" textlink="">
      <xdr:nvSpPr>
        <xdr:cNvPr id="133" name="楕円 132"/>
        <xdr:cNvSpPr/>
      </xdr:nvSpPr>
      <xdr:spPr>
        <a:xfrm>
          <a:off x="95885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xdr:rowOff>
    </xdr:from>
    <xdr:to>
      <xdr:col>55</xdr:col>
      <xdr:colOff>0</xdr:colOff>
      <xdr:row>41</xdr:row>
      <xdr:rowOff>8954</xdr:rowOff>
    </xdr:to>
    <xdr:cxnSp macro="">
      <xdr:nvCxnSpPr>
        <xdr:cNvPr id="134" name="直線コネクタ 133"/>
        <xdr:cNvCxnSpPr/>
      </xdr:nvCxnSpPr>
      <xdr:spPr>
        <a:xfrm>
          <a:off x="9639300" y="70366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126365</xdr:rowOff>
    </xdr:from>
    <xdr:to>
      <xdr:col>46</xdr:col>
      <xdr:colOff>38100</xdr:colOff>
      <xdr:row>41</xdr:row>
      <xdr:rowOff>56515</xdr:rowOff>
    </xdr:to>
    <xdr:sp macro="" textlink="">
      <xdr:nvSpPr>
        <xdr:cNvPr id="135" name="楕円 134"/>
        <xdr:cNvSpPr/>
      </xdr:nvSpPr>
      <xdr:spPr>
        <a:xfrm>
          <a:off x="869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xdr:rowOff>
    </xdr:from>
    <xdr:to>
      <xdr:col>50</xdr:col>
      <xdr:colOff>114300</xdr:colOff>
      <xdr:row>41</xdr:row>
      <xdr:rowOff>7239</xdr:rowOff>
    </xdr:to>
    <xdr:cxnSp macro="">
      <xdr:nvCxnSpPr>
        <xdr:cNvPr id="136" name="直線コネクタ 135"/>
        <xdr:cNvCxnSpPr/>
      </xdr:nvCxnSpPr>
      <xdr:spPr>
        <a:xfrm>
          <a:off x="8750300" y="7035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124269</xdr:rowOff>
    </xdr:from>
    <xdr:to>
      <xdr:col>41</xdr:col>
      <xdr:colOff>101600</xdr:colOff>
      <xdr:row>41</xdr:row>
      <xdr:rowOff>54419</xdr:rowOff>
    </xdr:to>
    <xdr:sp macro="" textlink="">
      <xdr:nvSpPr>
        <xdr:cNvPr id="137" name="楕円 136"/>
        <xdr:cNvSpPr/>
      </xdr:nvSpPr>
      <xdr:spPr>
        <a:xfrm>
          <a:off x="7810500" y="69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3619</xdr:rowOff>
    </xdr:from>
    <xdr:to>
      <xdr:col>45</xdr:col>
      <xdr:colOff>177800</xdr:colOff>
      <xdr:row>41</xdr:row>
      <xdr:rowOff>5715</xdr:rowOff>
    </xdr:to>
    <xdr:cxnSp macro="">
      <xdr:nvCxnSpPr>
        <xdr:cNvPr id="138" name="直線コネクタ 137"/>
        <xdr:cNvCxnSpPr/>
      </xdr:nvCxnSpPr>
      <xdr:spPr>
        <a:xfrm>
          <a:off x="7861300" y="703306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122174</xdr:rowOff>
    </xdr:from>
    <xdr:to>
      <xdr:col>36</xdr:col>
      <xdr:colOff>165100</xdr:colOff>
      <xdr:row>41</xdr:row>
      <xdr:rowOff>52324</xdr:rowOff>
    </xdr:to>
    <xdr:sp macro="" textlink="">
      <xdr:nvSpPr>
        <xdr:cNvPr id="139" name="楕円 138"/>
        <xdr:cNvSpPr/>
      </xdr:nvSpPr>
      <xdr:spPr>
        <a:xfrm>
          <a:off x="6921500" y="69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xdr:rowOff>
    </xdr:from>
    <xdr:to>
      <xdr:col>41</xdr:col>
      <xdr:colOff>50800</xdr:colOff>
      <xdr:row>41</xdr:row>
      <xdr:rowOff>3619</xdr:rowOff>
    </xdr:to>
    <xdr:cxnSp macro="">
      <xdr:nvCxnSpPr>
        <xdr:cNvPr id="140" name="直線コネクタ 139"/>
        <xdr:cNvCxnSpPr/>
      </xdr:nvCxnSpPr>
      <xdr:spPr>
        <a:xfrm>
          <a:off x="6972300" y="703097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4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49166</xdr:rowOff>
    </xdr:from>
    <xdr:ext cx="469744" cy="259045"/>
    <xdr:sp macro="" textlink="">
      <xdr:nvSpPr>
        <xdr:cNvPr id="145" name="n_1mainValue【道路】&#10;一人当たり延長"/>
        <xdr:cNvSpPr txBox="1"/>
      </xdr:nvSpPr>
      <xdr:spPr>
        <a:xfrm>
          <a:off x="939172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47642</xdr:rowOff>
    </xdr:from>
    <xdr:ext cx="469744" cy="259045"/>
    <xdr:sp macro="" textlink="">
      <xdr:nvSpPr>
        <xdr:cNvPr id="146" name="n_2mainValue【道路】&#10;一人当たり延長"/>
        <xdr:cNvSpPr txBox="1"/>
      </xdr:nvSpPr>
      <xdr:spPr>
        <a:xfrm>
          <a:off x="8515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45546</xdr:rowOff>
    </xdr:from>
    <xdr:ext cx="469744" cy="259045"/>
    <xdr:sp macro="" textlink="">
      <xdr:nvSpPr>
        <xdr:cNvPr id="147" name="n_3mainValue【道路】&#10;一人当たり延長"/>
        <xdr:cNvSpPr txBox="1"/>
      </xdr:nvSpPr>
      <xdr:spPr>
        <a:xfrm>
          <a:off x="7626427" y="70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43451</xdr:rowOff>
    </xdr:from>
    <xdr:ext cx="469744" cy="259045"/>
    <xdr:sp macro="" textlink="">
      <xdr:nvSpPr>
        <xdr:cNvPr id="148" name="n_4mainValue【道路】&#10;一人当たり延長"/>
        <xdr:cNvSpPr txBox="1"/>
      </xdr:nvSpPr>
      <xdr:spPr>
        <a:xfrm>
          <a:off x="6737427" y="70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80"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91" name="楕円 190"/>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92"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93" name="楕円 192"/>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27759</xdr:rowOff>
    </xdr:to>
    <xdr:cxnSp macro="">
      <xdr:nvCxnSpPr>
        <xdr:cNvPr id="194" name="直線コネクタ 193"/>
        <xdr:cNvCxnSpPr/>
      </xdr:nvCxnSpPr>
      <xdr:spPr>
        <a:xfrm>
          <a:off x="3797300" y="101302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5" name="楕円 194"/>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14696</xdr:rowOff>
    </xdr:to>
    <xdr:cxnSp macro="">
      <xdr:nvCxnSpPr>
        <xdr:cNvPr id="196" name="直線コネクタ 195"/>
        <xdr:cNvCxnSpPr/>
      </xdr:nvCxnSpPr>
      <xdr:spPr>
        <a:xfrm>
          <a:off x="2908300" y="101041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97" name="楕円 196"/>
        <xdr:cNvSpPr/>
      </xdr:nvSpPr>
      <xdr:spPr>
        <a:xfrm>
          <a:off x="196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58</xdr:row>
      <xdr:rowOff>163285</xdr:rowOff>
    </xdr:to>
    <xdr:cxnSp macro="">
      <xdr:nvCxnSpPr>
        <xdr:cNvPr id="198" name="直線コネクタ 197"/>
        <xdr:cNvCxnSpPr/>
      </xdr:nvCxnSpPr>
      <xdr:spPr>
        <a:xfrm flipV="1">
          <a:off x="2019300" y="101041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9" name="楕円 198"/>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80010</xdr:rowOff>
    </xdr:to>
    <xdr:cxnSp macro="">
      <xdr:nvCxnSpPr>
        <xdr:cNvPr id="200" name="直線コネクタ 199"/>
        <xdr:cNvCxnSpPr/>
      </xdr:nvCxnSpPr>
      <xdr:spPr>
        <a:xfrm flipV="1">
          <a:off x="1130300" y="1010738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201"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202"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205"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6"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7" name="n_3mainValue【橋りょう・トンネル】&#10;有形固定資産減価償却率"/>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8" name="n_4mainValue【橋りょう・トンネ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7"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120490</xdr:rowOff>
    </xdr:from>
    <xdr:to>
      <xdr:col>55</xdr:col>
      <xdr:colOff>50800</xdr:colOff>
      <xdr:row>64</xdr:row>
      <xdr:rowOff>50640</xdr:rowOff>
    </xdr:to>
    <xdr:sp macro="" textlink="">
      <xdr:nvSpPr>
        <xdr:cNvPr id="248" name="楕円 247"/>
        <xdr:cNvSpPr/>
      </xdr:nvSpPr>
      <xdr:spPr>
        <a:xfrm>
          <a:off x="10426700" y="10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35417</xdr:rowOff>
    </xdr:from>
    <xdr:ext cx="534377" cy="259045"/>
    <xdr:sp macro="" textlink="">
      <xdr:nvSpPr>
        <xdr:cNvPr id="249" name="【橋りょう・トンネル】&#10;一人当たり有形固定資産（償却資産）額該当値テキスト"/>
        <xdr:cNvSpPr txBox="1"/>
      </xdr:nvSpPr>
      <xdr:spPr>
        <a:xfrm>
          <a:off x="10515600" y="108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121694</xdr:rowOff>
    </xdr:from>
    <xdr:to>
      <xdr:col>50</xdr:col>
      <xdr:colOff>165100</xdr:colOff>
      <xdr:row>64</xdr:row>
      <xdr:rowOff>51844</xdr:rowOff>
    </xdr:to>
    <xdr:sp macro="" textlink="">
      <xdr:nvSpPr>
        <xdr:cNvPr id="250" name="楕円 249"/>
        <xdr:cNvSpPr/>
      </xdr:nvSpPr>
      <xdr:spPr>
        <a:xfrm>
          <a:off x="9588500" y="10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171290</xdr:rowOff>
    </xdr:from>
    <xdr:to>
      <xdr:col>55</xdr:col>
      <xdr:colOff>0</xdr:colOff>
      <xdr:row>64</xdr:row>
      <xdr:rowOff>1044</xdr:rowOff>
    </xdr:to>
    <xdr:cxnSp macro="">
      <xdr:nvCxnSpPr>
        <xdr:cNvPr id="251" name="直線コネクタ 250"/>
        <xdr:cNvCxnSpPr/>
      </xdr:nvCxnSpPr>
      <xdr:spPr>
        <a:xfrm flipV="1">
          <a:off x="9639300" y="10972640"/>
          <a:ext cx="8382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122433</xdr:rowOff>
    </xdr:from>
    <xdr:to>
      <xdr:col>46</xdr:col>
      <xdr:colOff>38100</xdr:colOff>
      <xdr:row>64</xdr:row>
      <xdr:rowOff>52583</xdr:rowOff>
    </xdr:to>
    <xdr:sp macro="" textlink="">
      <xdr:nvSpPr>
        <xdr:cNvPr id="252" name="楕円 251"/>
        <xdr:cNvSpPr/>
      </xdr:nvSpPr>
      <xdr:spPr>
        <a:xfrm>
          <a:off x="8699500" y="10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1044</xdr:rowOff>
    </xdr:from>
    <xdr:to>
      <xdr:col>50</xdr:col>
      <xdr:colOff>114300</xdr:colOff>
      <xdr:row>64</xdr:row>
      <xdr:rowOff>1783</xdr:rowOff>
    </xdr:to>
    <xdr:cxnSp macro="">
      <xdr:nvCxnSpPr>
        <xdr:cNvPr id="253" name="直線コネクタ 252"/>
        <xdr:cNvCxnSpPr/>
      </xdr:nvCxnSpPr>
      <xdr:spPr>
        <a:xfrm flipV="1">
          <a:off x="8750300" y="10973844"/>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123682</xdr:rowOff>
    </xdr:from>
    <xdr:to>
      <xdr:col>41</xdr:col>
      <xdr:colOff>101600</xdr:colOff>
      <xdr:row>64</xdr:row>
      <xdr:rowOff>53832</xdr:rowOff>
    </xdr:to>
    <xdr:sp macro="" textlink="">
      <xdr:nvSpPr>
        <xdr:cNvPr id="254" name="楕円 253"/>
        <xdr:cNvSpPr/>
      </xdr:nvSpPr>
      <xdr:spPr>
        <a:xfrm>
          <a:off x="7810500" y="10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1783</xdr:rowOff>
    </xdr:from>
    <xdr:to>
      <xdr:col>45</xdr:col>
      <xdr:colOff>177800</xdr:colOff>
      <xdr:row>64</xdr:row>
      <xdr:rowOff>3032</xdr:rowOff>
    </xdr:to>
    <xdr:cxnSp macro="">
      <xdr:nvCxnSpPr>
        <xdr:cNvPr id="255" name="直線コネクタ 254"/>
        <xdr:cNvCxnSpPr/>
      </xdr:nvCxnSpPr>
      <xdr:spPr>
        <a:xfrm flipV="1">
          <a:off x="7861300" y="1097458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129009</xdr:rowOff>
    </xdr:from>
    <xdr:to>
      <xdr:col>36</xdr:col>
      <xdr:colOff>165100</xdr:colOff>
      <xdr:row>64</xdr:row>
      <xdr:rowOff>59159</xdr:rowOff>
    </xdr:to>
    <xdr:sp macro="" textlink="">
      <xdr:nvSpPr>
        <xdr:cNvPr id="256" name="楕円 255"/>
        <xdr:cNvSpPr/>
      </xdr:nvSpPr>
      <xdr:spPr>
        <a:xfrm>
          <a:off x="6921500" y="10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3032</xdr:rowOff>
    </xdr:from>
    <xdr:to>
      <xdr:col>41</xdr:col>
      <xdr:colOff>50800</xdr:colOff>
      <xdr:row>64</xdr:row>
      <xdr:rowOff>8359</xdr:rowOff>
    </xdr:to>
    <xdr:cxnSp macro="">
      <xdr:nvCxnSpPr>
        <xdr:cNvPr id="257" name="直線コネクタ 256"/>
        <xdr:cNvCxnSpPr/>
      </xdr:nvCxnSpPr>
      <xdr:spPr>
        <a:xfrm flipV="1">
          <a:off x="6972300" y="10975832"/>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8"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9"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0"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1"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42971</xdr:rowOff>
    </xdr:from>
    <xdr:ext cx="469744" cy="259045"/>
    <xdr:sp macro="" textlink="">
      <xdr:nvSpPr>
        <xdr:cNvPr id="262" name="n_1mainValue【橋りょう・トンネル】&#10;一人当たり有形固定資産（償却資産）額"/>
        <xdr:cNvSpPr txBox="1"/>
      </xdr:nvSpPr>
      <xdr:spPr>
        <a:xfrm>
          <a:off x="9391728" y="110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43710</xdr:rowOff>
    </xdr:from>
    <xdr:ext cx="469744" cy="259045"/>
    <xdr:sp macro="" textlink="">
      <xdr:nvSpPr>
        <xdr:cNvPr id="263" name="n_2mainValue【橋りょう・トンネル】&#10;一人当たり有形固定資産（償却資産）額"/>
        <xdr:cNvSpPr txBox="1"/>
      </xdr:nvSpPr>
      <xdr:spPr>
        <a:xfrm>
          <a:off x="8515428" y="110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44959</xdr:rowOff>
    </xdr:from>
    <xdr:ext cx="469744" cy="259045"/>
    <xdr:sp macro="" textlink="">
      <xdr:nvSpPr>
        <xdr:cNvPr id="264" name="n_3mainValue【橋りょう・トンネル】&#10;一人当たり有形固定資産（償却資産）額"/>
        <xdr:cNvSpPr txBox="1"/>
      </xdr:nvSpPr>
      <xdr:spPr>
        <a:xfrm>
          <a:off x="7626428" y="11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50286</xdr:rowOff>
    </xdr:from>
    <xdr:ext cx="469744" cy="259045"/>
    <xdr:sp macro="" textlink="">
      <xdr:nvSpPr>
        <xdr:cNvPr id="265" name="n_4mainValue【橋りょう・トンネル】&#10;一人当たり有形固定資産（償却資産）額"/>
        <xdr:cNvSpPr txBox="1"/>
      </xdr:nvSpPr>
      <xdr:spPr>
        <a:xfrm>
          <a:off x="6737428" y="110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308" name="楕円 307"/>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143708</xdr:rowOff>
    </xdr:from>
    <xdr:ext cx="405111" cy="259045"/>
    <xdr:sp macro="" textlink="">
      <xdr:nvSpPr>
        <xdr:cNvPr id="309" name="【公営住宅】&#10;有形固定資産減価償却率該当値テキスト"/>
        <xdr:cNvSpPr txBox="1"/>
      </xdr:nvSpPr>
      <xdr:spPr>
        <a:xfrm>
          <a:off x="4673600"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310" name="楕円 309"/>
        <xdr:cNvSpPr/>
      </xdr:nvSpPr>
      <xdr:spPr>
        <a:xfrm>
          <a:off x="3746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82</xdr:row>
      <xdr:rowOff>44631</xdr:rowOff>
    </xdr:to>
    <xdr:cxnSp macro="">
      <xdr:nvCxnSpPr>
        <xdr:cNvPr id="311" name="直線コネクタ 310"/>
        <xdr:cNvCxnSpPr/>
      </xdr:nvCxnSpPr>
      <xdr:spPr>
        <a:xfrm>
          <a:off x="3797300" y="1401535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312" name="楕円 311"/>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127907</xdr:rowOff>
    </xdr:to>
    <xdr:cxnSp macro="">
      <xdr:nvCxnSpPr>
        <xdr:cNvPr id="313" name="直線コネクタ 312"/>
        <xdr:cNvCxnSpPr/>
      </xdr:nvCxnSpPr>
      <xdr:spPr>
        <a:xfrm>
          <a:off x="2908300" y="1392391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4" name="楕円 313"/>
        <xdr:cNvSpPr/>
      </xdr:nvSpPr>
      <xdr:spPr>
        <a:xfrm>
          <a:off x="196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36468</xdr:rowOff>
    </xdr:to>
    <xdr:cxnSp macro="">
      <xdr:nvCxnSpPr>
        <xdr:cNvPr id="315" name="直線コネクタ 314"/>
        <xdr:cNvCxnSpPr/>
      </xdr:nvCxnSpPr>
      <xdr:spPr>
        <a:xfrm>
          <a:off x="2019300" y="138520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93436</xdr:rowOff>
    </xdr:from>
    <xdr:to>
      <xdr:col>6</xdr:col>
      <xdr:colOff>38100</xdr:colOff>
      <xdr:row>80</xdr:row>
      <xdr:rowOff>23586</xdr:rowOff>
    </xdr:to>
    <xdr:sp macro="" textlink="">
      <xdr:nvSpPr>
        <xdr:cNvPr id="316" name="楕円 315"/>
        <xdr:cNvSpPr/>
      </xdr:nvSpPr>
      <xdr:spPr>
        <a:xfrm>
          <a:off x="107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144236</xdr:rowOff>
    </xdr:from>
    <xdr:to>
      <xdr:col>10</xdr:col>
      <xdr:colOff>114300</xdr:colOff>
      <xdr:row>80</xdr:row>
      <xdr:rowOff>136071</xdr:rowOff>
    </xdr:to>
    <xdr:cxnSp macro="">
      <xdr:nvCxnSpPr>
        <xdr:cNvPr id="317" name="直線コネクタ 316"/>
        <xdr:cNvCxnSpPr/>
      </xdr:nvCxnSpPr>
      <xdr:spPr>
        <a:xfrm>
          <a:off x="1130300" y="13688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321" name="n_4aveValue【公営住宅】&#10;有形固定資産減価償却率"/>
        <xdr:cNvSpPr txBox="1"/>
      </xdr:nvSpPr>
      <xdr:spPr>
        <a:xfrm>
          <a:off x="927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169834</xdr:rowOff>
    </xdr:from>
    <xdr:ext cx="405111" cy="259045"/>
    <xdr:sp macro="" textlink="">
      <xdr:nvSpPr>
        <xdr:cNvPr id="322" name="n_1mainValue【公営住宅】&#10;有形固定資産減価償却率"/>
        <xdr:cNvSpPr txBox="1"/>
      </xdr:nvSpPr>
      <xdr:spPr>
        <a:xfrm>
          <a:off x="3582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323" name="n_2mainValue【公営住宅】&#10;有形固定資産減価償却率"/>
        <xdr:cNvSpPr txBox="1"/>
      </xdr:nvSpPr>
      <xdr:spPr>
        <a:xfrm>
          <a:off x="2705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6548</xdr:rowOff>
    </xdr:from>
    <xdr:ext cx="405111" cy="259045"/>
    <xdr:sp macro="" textlink="">
      <xdr:nvSpPr>
        <xdr:cNvPr id="324" name="n_3mainValue【公営住宅】&#10;有形固定資産減価償却率"/>
        <xdr:cNvSpPr txBox="1"/>
      </xdr:nvSpPr>
      <xdr:spPr>
        <a:xfrm>
          <a:off x="18167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40113</xdr:rowOff>
    </xdr:from>
    <xdr:ext cx="405111" cy="259045"/>
    <xdr:sp macro="" textlink="">
      <xdr:nvSpPr>
        <xdr:cNvPr id="325" name="n_4mainValue【公営住宅】&#10;有形固定資産減価償却率"/>
        <xdr:cNvSpPr txBox="1"/>
      </xdr:nvSpPr>
      <xdr:spPr>
        <a:xfrm>
          <a:off x="927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54"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65" name="楕円 364"/>
        <xdr:cNvSpPr/>
      </xdr:nvSpPr>
      <xdr:spPr>
        <a:xfrm>
          <a:off x="10426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27322</xdr:rowOff>
    </xdr:from>
    <xdr:ext cx="469744" cy="259045"/>
    <xdr:sp macro="" textlink="">
      <xdr:nvSpPr>
        <xdr:cNvPr id="366" name="【公営住宅】&#10;一人当たり面積該当値テキスト"/>
        <xdr:cNvSpPr txBox="1"/>
      </xdr:nvSpPr>
      <xdr:spPr>
        <a:xfrm>
          <a:off x="10515600"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7" name="楕円 366"/>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55245</xdr:rowOff>
    </xdr:to>
    <xdr:cxnSp macro="">
      <xdr:nvCxnSpPr>
        <xdr:cNvPr id="368" name="直線コネクタ 367"/>
        <xdr:cNvCxnSpPr/>
      </xdr:nvCxnSpPr>
      <xdr:spPr>
        <a:xfrm>
          <a:off x="9639300" y="146265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636</xdr:rowOff>
    </xdr:from>
    <xdr:to>
      <xdr:col>46</xdr:col>
      <xdr:colOff>38100</xdr:colOff>
      <xdr:row>85</xdr:row>
      <xdr:rowOff>102236</xdr:rowOff>
    </xdr:to>
    <xdr:sp macro="" textlink="">
      <xdr:nvSpPr>
        <xdr:cNvPr id="369" name="楕円 368"/>
        <xdr:cNvSpPr/>
      </xdr:nvSpPr>
      <xdr:spPr>
        <a:xfrm>
          <a:off x="8699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51436</xdr:rowOff>
    </xdr:from>
    <xdr:to>
      <xdr:col>50</xdr:col>
      <xdr:colOff>114300</xdr:colOff>
      <xdr:row>85</xdr:row>
      <xdr:rowOff>53339</xdr:rowOff>
    </xdr:to>
    <xdr:cxnSp macro="">
      <xdr:nvCxnSpPr>
        <xdr:cNvPr id="370" name="直線コネクタ 369"/>
        <xdr:cNvCxnSpPr/>
      </xdr:nvCxnSpPr>
      <xdr:spPr>
        <a:xfrm>
          <a:off x="8750300" y="14624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71" name="楕円 370"/>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38100</xdr:rowOff>
    </xdr:from>
    <xdr:to>
      <xdr:col>45</xdr:col>
      <xdr:colOff>177800</xdr:colOff>
      <xdr:row>85</xdr:row>
      <xdr:rowOff>51436</xdr:rowOff>
    </xdr:to>
    <xdr:cxnSp macro="">
      <xdr:nvCxnSpPr>
        <xdr:cNvPr id="372" name="直線コネクタ 371"/>
        <xdr:cNvCxnSpPr/>
      </xdr:nvCxnSpPr>
      <xdr:spPr>
        <a:xfrm>
          <a:off x="7861300" y="146113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154939</xdr:rowOff>
    </xdr:from>
    <xdr:to>
      <xdr:col>36</xdr:col>
      <xdr:colOff>165100</xdr:colOff>
      <xdr:row>85</xdr:row>
      <xdr:rowOff>85089</xdr:rowOff>
    </xdr:to>
    <xdr:sp macro="" textlink="">
      <xdr:nvSpPr>
        <xdr:cNvPr id="373" name="楕円 372"/>
        <xdr:cNvSpPr/>
      </xdr:nvSpPr>
      <xdr:spPr>
        <a:xfrm>
          <a:off x="692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34289</xdr:rowOff>
    </xdr:from>
    <xdr:to>
      <xdr:col>41</xdr:col>
      <xdr:colOff>50800</xdr:colOff>
      <xdr:row>85</xdr:row>
      <xdr:rowOff>38100</xdr:rowOff>
    </xdr:to>
    <xdr:cxnSp macro="">
      <xdr:nvCxnSpPr>
        <xdr:cNvPr id="374" name="直線コネクタ 373"/>
        <xdr:cNvCxnSpPr/>
      </xdr:nvCxnSpPr>
      <xdr:spPr>
        <a:xfrm>
          <a:off x="6972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75"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6"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macro="" textlink="">
      <xdr:nvSpPr>
        <xdr:cNvPr id="377" name="n_3aveValue【公営住宅】&#10;一人当たり面積"/>
        <xdr:cNvSpPr txBox="1"/>
      </xdr:nvSpPr>
      <xdr:spPr>
        <a:xfrm>
          <a:off x="7626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8" name="n_4aveValue【公営住宅】&#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120666</xdr:rowOff>
    </xdr:from>
    <xdr:ext cx="469744" cy="259045"/>
    <xdr:sp macro="" textlink="">
      <xdr:nvSpPr>
        <xdr:cNvPr id="379" name="n_1mainValue【公営住宅】&#10;一人当たり面積"/>
        <xdr:cNvSpPr txBox="1"/>
      </xdr:nvSpPr>
      <xdr:spPr>
        <a:xfrm>
          <a:off x="9391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118763</xdr:rowOff>
    </xdr:from>
    <xdr:ext cx="469744" cy="259045"/>
    <xdr:sp macro="" textlink="">
      <xdr:nvSpPr>
        <xdr:cNvPr id="380" name="n_2mainValue【公営住宅】&#10;一人当たり面積"/>
        <xdr:cNvSpPr txBox="1"/>
      </xdr:nvSpPr>
      <xdr:spPr>
        <a:xfrm>
          <a:off x="8515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105427</xdr:rowOff>
    </xdr:from>
    <xdr:ext cx="469744" cy="259045"/>
    <xdr:sp macro="" textlink="">
      <xdr:nvSpPr>
        <xdr:cNvPr id="381" name="n_3mainValue【公営住宅】&#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101616</xdr:rowOff>
    </xdr:from>
    <xdr:ext cx="469744" cy="259045"/>
    <xdr:sp macro="" textlink="">
      <xdr:nvSpPr>
        <xdr:cNvPr id="382" name="n_4mainValue【公営住宅】&#10;一人当たり面積"/>
        <xdr:cNvSpPr txBox="1"/>
      </xdr:nvSpPr>
      <xdr:spPr>
        <a:xfrm>
          <a:off x="6737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22"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433" name="楕円 432"/>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107713</xdr:rowOff>
    </xdr:from>
    <xdr:ext cx="405111" cy="259045"/>
    <xdr:sp macro="" textlink="">
      <xdr:nvSpPr>
        <xdr:cNvPr id="434" name="【認定こども園・幼稚園・保育所】&#10;有形固定資産減価償却率該当値テキスト"/>
        <xdr:cNvSpPr txBox="1"/>
      </xdr:nvSpPr>
      <xdr:spPr>
        <a:xfrm>
          <a:off x="16357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435" name="楕円 434"/>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135636</xdr:rowOff>
    </xdr:from>
    <xdr:to>
      <xdr:col>85</xdr:col>
      <xdr:colOff>127000</xdr:colOff>
      <xdr:row>36</xdr:row>
      <xdr:rowOff>140208</xdr:rowOff>
    </xdr:to>
    <xdr:cxnSp macro="">
      <xdr:nvCxnSpPr>
        <xdr:cNvPr id="436" name="直線コネクタ 435"/>
        <xdr:cNvCxnSpPr/>
      </xdr:nvCxnSpPr>
      <xdr:spPr>
        <a:xfrm flipV="1">
          <a:off x="15481300" y="63078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7" name="楕円 436"/>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37</xdr:row>
      <xdr:rowOff>133350</xdr:rowOff>
    </xdr:to>
    <xdr:cxnSp macro="">
      <xdr:nvCxnSpPr>
        <xdr:cNvPr id="438" name="直線コネクタ 437"/>
        <xdr:cNvCxnSpPr/>
      </xdr:nvCxnSpPr>
      <xdr:spPr>
        <a:xfrm flipV="1">
          <a:off x="14592300" y="6312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39" name="楕円 43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37</xdr:row>
      <xdr:rowOff>156210</xdr:rowOff>
    </xdr:to>
    <xdr:cxnSp macro="">
      <xdr:nvCxnSpPr>
        <xdr:cNvPr id="440" name="直線コネクタ 439"/>
        <xdr:cNvCxnSpPr/>
      </xdr:nvCxnSpPr>
      <xdr:spPr>
        <a:xfrm flipV="1">
          <a:off x="13703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441" name="楕円 440"/>
        <xdr:cNvSpPr/>
      </xdr:nvSpPr>
      <xdr:spPr>
        <a:xfrm>
          <a:off x="1276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39</xdr:row>
      <xdr:rowOff>103632</xdr:rowOff>
    </xdr:to>
    <xdr:cxnSp macro="">
      <xdr:nvCxnSpPr>
        <xdr:cNvPr id="442" name="直線コネクタ 441"/>
        <xdr:cNvCxnSpPr/>
      </xdr:nvCxnSpPr>
      <xdr:spPr>
        <a:xfrm flipV="1">
          <a:off x="12814300" y="64998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43"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45"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4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36085</xdr:rowOff>
    </xdr:from>
    <xdr:ext cx="405111" cy="259045"/>
    <xdr:sp macro="" textlink="">
      <xdr:nvSpPr>
        <xdr:cNvPr id="447" name="n_1mainValue【認定こども園・幼稚園・保育所】&#10;有形固定資産減価償却率"/>
        <xdr:cNvSpPr txBox="1"/>
      </xdr:nvSpPr>
      <xdr:spPr>
        <a:xfrm>
          <a:off x="15266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48"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49" name="n_3main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450" name="n_4mainValue【認定こども園・幼稚園・保育所】&#10;有形固定資産減価償却率"/>
        <xdr:cNvSpPr txBox="1"/>
      </xdr:nvSpPr>
      <xdr:spPr>
        <a:xfrm>
          <a:off x="12611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7"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8" name="楕円 487"/>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9"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0" name="楕円 48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91" name="直線コネクタ 490"/>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92" name="楕円 491"/>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16764</xdr:rowOff>
    </xdr:to>
    <xdr:cxnSp macro="">
      <xdr:nvCxnSpPr>
        <xdr:cNvPr id="493" name="直線コネクタ 492"/>
        <xdr:cNvCxnSpPr/>
      </xdr:nvCxnSpPr>
      <xdr:spPr>
        <a:xfrm flipV="1">
          <a:off x="20434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4" name="楕円 493"/>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21336</xdr:rowOff>
    </xdr:to>
    <xdr:cxnSp macro="">
      <xdr:nvCxnSpPr>
        <xdr:cNvPr id="495" name="直線コネクタ 494"/>
        <xdr:cNvCxnSpPr/>
      </xdr:nvCxnSpPr>
      <xdr:spPr>
        <a:xfrm flipV="1">
          <a:off x="19545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6" name="楕円 495"/>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25908</xdr:rowOff>
    </xdr:to>
    <xdr:cxnSp macro="">
      <xdr:nvCxnSpPr>
        <xdr:cNvPr id="497" name="直線コネクタ 496"/>
        <xdr:cNvCxnSpPr/>
      </xdr:nvCxnSpPr>
      <xdr:spPr>
        <a:xfrm flipV="1">
          <a:off x="18656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8"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99"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0"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1" name="n_4ave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2"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503"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4"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93235</xdr:rowOff>
    </xdr:from>
    <xdr:ext cx="469744" cy="259045"/>
    <xdr:sp macro="" textlink="">
      <xdr:nvSpPr>
        <xdr:cNvPr id="505" name="n_4mainValue【認定こども園・幼稚園・保育所】&#10;一人当たり面積"/>
        <xdr:cNvSpPr txBox="1"/>
      </xdr:nvSpPr>
      <xdr:spPr>
        <a:xfrm>
          <a:off x="18421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2" name="直線コネクタ 531"/>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3"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5"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6" name="直線コネクタ 535"/>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7"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38" name="フローチャート: 判断 537"/>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9" name="フローチャート: 判断 538"/>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0" name="フローチャート: 判断 539"/>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2" name="フローチャート: 判断 541"/>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8" name="楕円 547"/>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9" name="【学校施設】&#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50" name="楕円 549"/>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61</xdr:row>
      <xdr:rowOff>76744</xdr:rowOff>
    </xdr:to>
    <xdr:cxnSp macro="">
      <xdr:nvCxnSpPr>
        <xdr:cNvPr id="551" name="直線コネクタ 550"/>
        <xdr:cNvCxnSpPr/>
      </xdr:nvCxnSpPr>
      <xdr:spPr>
        <a:xfrm flipV="1">
          <a:off x="15481300" y="10352315"/>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52" name="楕円 551"/>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62</xdr:row>
      <xdr:rowOff>6531</xdr:rowOff>
    </xdr:to>
    <xdr:cxnSp macro="">
      <xdr:nvCxnSpPr>
        <xdr:cNvPr id="553" name="直線コネクタ 552"/>
        <xdr:cNvCxnSpPr/>
      </xdr:nvCxnSpPr>
      <xdr:spPr>
        <a:xfrm flipV="1">
          <a:off x="14592300" y="105351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4" name="楕円 553"/>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45720</xdr:rowOff>
    </xdr:to>
    <xdr:cxnSp macro="">
      <xdr:nvCxnSpPr>
        <xdr:cNvPr id="555" name="直線コネクタ 554"/>
        <xdr:cNvCxnSpPr/>
      </xdr:nvCxnSpPr>
      <xdr:spPr>
        <a:xfrm flipV="1">
          <a:off x="13703300" y="10636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6" name="楕円 555"/>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124097</xdr:rowOff>
    </xdr:to>
    <xdr:cxnSp macro="">
      <xdr:nvCxnSpPr>
        <xdr:cNvPr id="557" name="直線コネクタ 556"/>
        <xdr:cNvCxnSpPr/>
      </xdr:nvCxnSpPr>
      <xdr:spPr>
        <a:xfrm flipV="1">
          <a:off x="12814300" y="106756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5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59"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1"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62"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63" name="n_2mainValue【学校施設】&#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64"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5" name="n_4mainValue【学校施設】&#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0" name="直線コネクタ 589"/>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1"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3"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5"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146050</xdr:rowOff>
    </xdr:from>
    <xdr:to>
      <xdr:col>116</xdr:col>
      <xdr:colOff>114300</xdr:colOff>
      <xdr:row>63</xdr:row>
      <xdr:rowOff>76200</xdr:rowOff>
    </xdr:to>
    <xdr:sp macro="" textlink="">
      <xdr:nvSpPr>
        <xdr:cNvPr id="606" name="楕円 605"/>
        <xdr:cNvSpPr/>
      </xdr:nvSpPr>
      <xdr:spPr>
        <a:xfrm>
          <a:off x="22110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124477</xdr:rowOff>
    </xdr:from>
    <xdr:ext cx="469744" cy="259045"/>
    <xdr:sp macro="" textlink="">
      <xdr:nvSpPr>
        <xdr:cNvPr id="607" name="【学校施設】&#10;一人当たり面積該当値テキスト"/>
        <xdr:cNvSpPr txBox="1"/>
      </xdr:nvSpPr>
      <xdr:spPr>
        <a:xfrm>
          <a:off x="22199600"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08" name="楕円 60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38100</xdr:rowOff>
    </xdr:to>
    <xdr:cxnSp macro="">
      <xdr:nvCxnSpPr>
        <xdr:cNvPr id="609" name="直線コネクタ 608"/>
        <xdr:cNvCxnSpPr/>
      </xdr:nvCxnSpPr>
      <xdr:spPr>
        <a:xfrm flipV="1">
          <a:off x="21323300" y="108267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xdr:rowOff>
    </xdr:from>
    <xdr:to>
      <xdr:col>107</xdr:col>
      <xdr:colOff>101600</xdr:colOff>
      <xdr:row>63</xdr:row>
      <xdr:rowOff>102870</xdr:rowOff>
    </xdr:to>
    <xdr:sp macro="" textlink="">
      <xdr:nvSpPr>
        <xdr:cNvPr id="610" name="楕円 609"/>
        <xdr:cNvSpPr/>
      </xdr:nvSpPr>
      <xdr:spPr>
        <a:xfrm>
          <a:off x="20383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52070</xdr:rowOff>
    </xdr:to>
    <xdr:cxnSp macro="">
      <xdr:nvCxnSpPr>
        <xdr:cNvPr id="611" name="直線コネクタ 610"/>
        <xdr:cNvCxnSpPr/>
      </xdr:nvCxnSpPr>
      <xdr:spPr>
        <a:xfrm flipV="1">
          <a:off x="20434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2" name="楕円 611"/>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52070</xdr:rowOff>
    </xdr:to>
    <xdr:cxnSp macro="">
      <xdr:nvCxnSpPr>
        <xdr:cNvPr id="613" name="直線コネクタ 612"/>
        <xdr:cNvCxnSpPr/>
      </xdr:nvCxnSpPr>
      <xdr:spPr>
        <a:xfrm>
          <a:off x="19545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614" name="楕円 613"/>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38100</xdr:rowOff>
    </xdr:to>
    <xdr:cxnSp macro="">
      <xdr:nvCxnSpPr>
        <xdr:cNvPr id="615" name="直線コネクタ 614"/>
        <xdr:cNvCxnSpPr/>
      </xdr:nvCxnSpPr>
      <xdr:spPr>
        <a:xfrm>
          <a:off x="18656300" y="1080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16"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617"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8"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619"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20" name="n_1mainValue【学校施設】&#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93997</xdr:rowOff>
    </xdr:from>
    <xdr:ext cx="469744" cy="259045"/>
    <xdr:sp macro="" textlink="">
      <xdr:nvSpPr>
        <xdr:cNvPr id="621" name="n_2mainValue【学校施設】&#10;一人当たり面積"/>
        <xdr:cNvSpPr txBox="1"/>
      </xdr:nvSpPr>
      <xdr:spPr>
        <a:xfrm>
          <a:off x="20199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22" name="n_3mainValue【学校施設】&#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623" name="n_4mainValue【学校施設】&#10;一人当たり面積"/>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9" name="直線コネクタ 64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1" name="直線コネクタ 65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3" name="直線コネクタ 65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6" name="フローチャート: 判断 65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7" name="フローチャート: 判断 65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8" name="フローチャート: 判断 65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9" name="フローチャート: 判断 65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5" name="楕円 664"/>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666" name="【児童館】&#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67" name="楕円 666"/>
        <xdr:cNvSpPr/>
      </xdr:nvSpPr>
      <xdr:spPr>
        <a:xfrm>
          <a:off x="15430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142602</xdr:rowOff>
    </xdr:from>
    <xdr:to>
      <xdr:col>85</xdr:col>
      <xdr:colOff>127000</xdr:colOff>
      <xdr:row>82</xdr:row>
      <xdr:rowOff>154032</xdr:rowOff>
    </xdr:to>
    <xdr:cxnSp macro="">
      <xdr:nvCxnSpPr>
        <xdr:cNvPr id="668" name="直線コネクタ 667"/>
        <xdr:cNvCxnSpPr/>
      </xdr:nvCxnSpPr>
      <xdr:spPr>
        <a:xfrm>
          <a:off x="15481300" y="142015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69" name="楕円 668"/>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82</xdr:row>
      <xdr:rowOff>142602</xdr:rowOff>
    </xdr:to>
    <xdr:cxnSp macro="">
      <xdr:nvCxnSpPr>
        <xdr:cNvPr id="670" name="直線コネクタ 669"/>
        <xdr:cNvCxnSpPr/>
      </xdr:nvCxnSpPr>
      <xdr:spPr>
        <a:xfrm>
          <a:off x="14592300" y="141721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671" name="楕円 670"/>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139337</xdr:rowOff>
    </xdr:to>
    <xdr:cxnSp macro="">
      <xdr:nvCxnSpPr>
        <xdr:cNvPr id="672" name="直線コネクタ 671"/>
        <xdr:cNvCxnSpPr/>
      </xdr:nvCxnSpPr>
      <xdr:spPr>
        <a:xfrm flipV="1">
          <a:off x="13703300" y="1417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3" name="楕円 672"/>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139337</xdr:rowOff>
    </xdr:to>
    <xdr:cxnSp macro="">
      <xdr:nvCxnSpPr>
        <xdr:cNvPr id="674" name="直線コネクタ 673"/>
        <xdr:cNvCxnSpPr/>
      </xdr:nvCxnSpPr>
      <xdr:spPr>
        <a:xfrm>
          <a:off x="12814300" y="141900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75"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76"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77"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8" name="n_4aveValue【児童館】&#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38479</xdr:rowOff>
    </xdr:from>
    <xdr:ext cx="405111" cy="259045"/>
    <xdr:sp macro="" textlink="">
      <xdr:nvSpPr>
        <xdr:cNvPr id="679" name="n_1mainValue【児童館】&#10;有形固定資産減価償却率"/>
        <xdr:cNvSpPr txBox="1"/>
      </xdr:nvSpPr>
      <xdr:spPr>
        <a:xfrm>
          <a:off x="15266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680" name="n_2mainValue【児童館】&#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81" name="n_3main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82" name="n_4mainValue【児童館】&#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6" name="直線コネクタ 705"/>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2" name="楕円 721"/>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23" name="【児童館】&#10;一人当たり面積該当値テキスト"/>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4" name="楕円 723"/>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25" name="直線コネクタ 724"/>
        <xdr:cNvCxnSpPr/>
      </xdr:nvCxnSpPr>
      <xdr:spPr>
        <a:xfrm>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6" name="楕円 725"/>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57150</xdr:rowOff>
    </xdr:to>
    <xdr:cxnSp macro="">
      <xdr:nvCxnSpPr>
        <xdr:cNvPr id="727" name="直線コネクタ 726"/>
        <xdr:cNvCxnSpPr/>
      </xdr:nvCxnSpPr>
      <xdr:spPr>
        <a:xfrm>
          <a:off x="20434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8" name="楕円 727"/>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9" name="直線コネクタ 728"/>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0" name="楕円 729"/>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31" name="直線コネクタ 730"/>
        <xdr:cNvCxnSpPr/>
      </xdr:nvCxnSpPr>
      <xdr:spPr>
        <a:xfrm>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3"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4"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5"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6"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7"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8"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9"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道路については、平成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年度に工事履歴や路面性状調査を実施し、効率的な維持管理手法を実施していくため「道路舗装白書」を取りまとめており、この中で設定した修繕実施基準に基づいて工事を実施していく。</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橋梁については、平成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現状や将来予測、これまでに実施した定期点検結果を分析し、課題を整理するとともに、今後のあり方を取りまとめた「橋梁白書」を作成した。今後、橋梁の長寿命化に向けた修繕や耐震補強を計画的に進めていく。</a:t>
          </a:r>
          <a:endParaRPr lang="ja-JP" altLang="ja-JP" sz="1200">
            <a:effectLst/>
            <a:latin typeface="ＭＳ 明朝" panose="02020609040205080304" pitchFamily="17" charset="-128"/>
            <a:ea typeface="ＭＳ 明朝" panose="02020609040205080304" pitchFamily="17" charset="-128"/>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認定こども園・幼稚園・保育所については、令和元年度は成田西子供園の移転改築等に取り組むなど、計画的な改築を進めることで、有形固定資産減価償却率は下がっている。しかしながら、築</a:t>
          </a:r>
          <a:r>
            <a:rPr lang="en-US" altLang="ja-JP" sz="1200">
              <a:solidFill>
                <a:schemeClr val="dk1"/>
              </a:solidFill>
              <a:effectLst/>
              <a:latin typeface="ＭＳ 明朝" panose="02020609040205080304" pitchFamily="17" charset="-128"/>
              <a:ea typeface="ＭＳ 明朝" panose="02020609040205080304" pitchFamily="17" charset="-128"/>
              <a:cs typeface="+mn-cs"/>
            </a:rPr>
            <a:t>50</a:t>
          </a:r>
          <a:r>
            <a:rPr lang="ja-JP" altLang="ja-JP" sz="1200">
              <a:solidFill>
                <a:schemeClr val="dk1"/>
              </a:solidFill>
              <a:effectLst/>
              <a:latin typeface="ＭＳ 明朝" panose="02020609040205080304" pitchFamily="17" charset="-128"/>
              <a:ea typeface="ＭＳ 明朝" panose="02020609040205080304" pitchFamily="17" charset="-128"/>
              <a:cs typeface="+mn-cs"/>
            </a:rPr>
            <a:t>年を超えるような施設が残っていることから、引き続き施設再編整備の取組を進めていく必要がある。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学校</a:t>
          </a:r>
          <a:r>
            <a:rPr lang="ja-JP" altLang="en-US" sz="1200">
              <a:solidFill>
                <a:schemeClr val="dk1"/>
              </a:solidFill>
              <a:effectLst/>
              <a:latin typeface="ＭＳ 明朝" panose="02020609040205080304" pitchFamily="17" charset="-128"/>
              <a:ea typeface="ＭＳ 明朝" panose="02020609040205080304" pitchFamily="17" charset="-128"/>
              <a:cs typeface="+mn-cs"/>
            </a:rPr>
            <a:t>施設</a:t>
          </a:r>
          <a:r>
            <a:rPr lang="ja-JP" altLang="ja-JP" sz="1200">
              <a:solidFill>
                <a:schemeClr val="dk1"/>
              </a:solidFill>
              <a:effectLst/>
              <a:latin typeface="ＭＳ 明朝" panose="02020609040205080304" pitchFamily="17" charset="-128"/>
              <a:ea typeface="ＭＳ 明朝" panose="02020609040205080304" pitchFamily="17" charset="-128"/>
              <a:cs typeface="+mn-cs"/>
            </a:rPr>
            <a:t>については、令和元年度は小学校２校と中学校１校を統合</a:t>
          </a:r>
          <a:r>
            <a:rPr lang="ja-JP" altLang="en-US" sz="1200">
              <a:solidFill>
                <a:schemeClr val="dk1"/>
              </a:solidFill>
              <a:effectLst/>
              <a:latin typeface="ＭＳ 明朝" panose="02020609040205080304" pitchFamily="17" charset="-128"/>
              <a:ea typeface="ＭＳ 明朝" panose="02020609040205080304" pitchFamily="17" charset="-128"/>
              <a:cs typeface="+mn-cs"/>
            </a:rPr>
            <a:t>する</a:t>
          </a:r>
          <a:r>
            <a:rPr lang="ja-JP" altLang="ja-JP" sz="1200">
              <a:solidFill>
                <a:schemeClr val="dk1"/>
              </a:solidFill>
              <a:effectLst/>
              <a:latin typeface="ＭＳ 明朝" panose="02020609040205080304" pitchFamily="17" charset="-128"/>
              <a:ea typeface="ＭＳ 明朝" panose="02020609040205080304" pitchFamily="17" charset="-128"/>
              <a:cs typeface="+mn-cs"/>
            </a:rPr>
            <a:t>高円寺学園の整備を進めた。こうした改築等の取組を進めることにより、有形固定資産減価償却率は下がってきているが、今後およそ</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年間が改築時期のピークを迎えるような状況であり、「区立学校施設整備計画（第２次改築計画）」等の計画を踏まえて、改築に向けた取組を進めていく。</a:t>
          </a:r>
          <a:endParaRPr lang="ja-JP" altLang="ja-JP" sz="1200">
            <a:effectLst/>
            <a:latin typeface="ＭＳ 明朝" panose="02020609040205080304" pitchFamily="17" charset="-128"/>
            <a:ea typeface="ＭＳ 明朝" panose="02020609040205080304" pitchFamily="17" charset="-128"/>
          </a:endParaRPr>
        </a:p>
        <a:p>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71" name="楕円 70"/>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81551</xdr:rowOff>
    </xdr:from>
    <xdr:ext cx="405111" cy="259045"/>
    <xdr:sp macro="" textlink="">
      <xdr:nvSpPr>
        <xdr:cNvPr id="72" name="【図書館】&#10;有形固定資産減価償却率該当値テキスト"/>
        <xdr:cNvSpPr txBox="1"/>
      </xdr:nvSpPr>
      <xdr:spPr>
        <a:xfrm>
          <a:off x="467360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73406</xdr:rowOff>
    </xdr:from>
    <xdr:to>
      <xdr:col>20</xdr:col>
      <xdr:colOff>38100</xdr:colOff>
      <xdr:row>39</xdr:row>
      <xdr:rowOff>3556</xdr:rowOff>
    </xdr:to>
    <xdr:sp macro="" textlink="">
      <xdr:nvSpPr>
        <xdr:cNvPr id="73" name="楕円 72"/>
        <xdr:cNvSpPr/>
      </xdr:nvSpPr>
      <xdr:spPr>
        <a:xfrm>
          <a:off x="3746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124206</xdr:rowOff>
    </xdr:from>
    <xdr:to>
      <xdr:col>24</xdr:col>
      <xdr:colOff>63500</xdr:colOff>
      <xdr:row>38</xdr:row>
      <xdr:rowOff>153924</xdr:rowOff>
    </xdr:to>
    <xdr:cxnSp macro="">
      <xdr:nvCxnSpPr>
        <xdr:cNvPr id="74" name="直線コネクタ 73"/>
        <xdr:cNvCxnSpPr/>
      </xdr:nvCxnSpPr>
      <xdr:spPr>
        <a:xfrm>
          <a:off x="3797300" y="66393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27686</xdr:rowOff>
    </xdr:from>
    <xdr:to>
      <xdr:col>15</xdr:col>
      <xdr:colOff>101600</xdr:colOff>
      <xdr:row>38</xdr:row>
      <xdr:rowOff>129286</xdr:rowOff>
    </xdr:to>
    <xdr:sp macro="" textlink="">
      <xdr:nvSpPr>
        <xdr:cNvPr id="75" name="楕円 74"/>
        <xdr:cNvSpPr/>
      </xdr:nvSpPr>
      <xdr:spPr>
        <a:xfrm>
          <a:off x="2857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78486</xdr:rowOff>
    </xdr:from>
    <xdr:to>
      <xdr:col>19</xdr:col>
      <xdr:colOff>177800</xdr:colOff>
      <xdr:row>38</xdr:row>
      <xdr:rowOff>124206</xdr:rowOff>
    </xdr:to>
    <xdr:cxnSp macro="">
      <xdr:nvCxnSpPr>
        <xdr:cNvPr id="76" name="直線コネクタ 75"/>
        <xdr:cNvCxnSpPr/>
      </xdr:nvCxnSpPr>
      <xdr:spPr>
        <a:xfrm>
          <a:off x="2908300" y="65935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157988</xdr:rowOff>
    </xdr:from>
    <xdr:to>
      <xdr:col>10</xdr:col>
      <xdr:colOff>165100</xdr:colOff>
      <xdr:row>38</xdr:row>
      <xdr:rowOff>88138</xdr:rowOff>
    </xdr:to>
    <xdr:sp macro="" textlink="">
      <xdr:nvSpPr>
        <xdr:cNvPr id="77" name="楕円 76"/>
        <xdr:cNvSpPr/>
      </xdr:nvSpPr>
      <xdr:spPr>
        <a:xfrm>
          <a:off x="1968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37338</xdr:rowOff>
    </xdr:from>
    <xdr:to>
      <xdr:col>15</xdr:col>
      <xdr:colOff>50800</xdr:colOff>
      <xdr:row>38</xdr:row>
      <xdr:rowOff>78486</xdr:rowOff>
    </xdr:to>
    <xdr:cxnSp macro="">
      <xdr:nvCxnSpPr>
        <xdr:cNvPr id="78" name="直線コネクタ 77"/>
        <xdr:cNvCxnSpPr/>
      </xdr:nvCxnSpPr>
      <xdr:spPr>
        <a:xfrm>
          <a:off x="2019300" y="65524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37338</xdr:rowOff>
    </xdr:to>
    <xdr:cxnSp macro="">
      <xdr:nvCxnSpPr>
        <xdr:cNvPr id="80" name="直線コネクタ 79"/>
        <xdr:cNvCxnSpPr/>
      </xdr:nvCxnSpPr>
      <xdr:spPr>
        <a:xfrm>
          <a:off x="1130300" y="65204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166133</xdr:rowOff>
    </xdr:from>
    <xdr:ext cx="405111" cy="259045"/>
    <xdr:sp macro="" textlink="">
      <xdr:nvSpPr>
        <xdr:cNvPr id="85" name="n_1mainValue【図書館】&#10;有形固定資産減価償却率"/>
        <xdr:cNvSpPr txBox="1"/>
      </xdr:nvSpPr>
      <xdr:spPr>
        <a:xfrm>
          <a:off x="35820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120413</xdr:rowOff>
    </xdr:from>
    <xdr:ext cx="405111" cy="259045"/>
    <xdr:sp macro="" textlink="">
      <xdr:nvSpPr>
        <xdr:cNvPr id="86" name="n_2mainValue【図書館】&#10;有形固定資産減価償却率"/>
        <xdr:cNvSpPr txBox="1"/>
      </xdr:nvSpPr>
      <xdr:spPr>
        <a:xfrm>
          <a:off x="2705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79265</xdr:rowOff>
    </xdr:from>
    <xdr:ext cx="405111" cy="259045"/>
    <xdr:sp macro="" textlink="">
      <xdr:nvSpPr>
        <xdr:cNvPr id="87" name="n_3mainValue【図書館】&#10;有形固定資産減価償却率"/>
        <xdr:cNvSpPr txBox="1"/>
      </xdr:nvSpPr>
      <xdr:spPr>
        <a:xfrm>
          <a:off x="1816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図書館】&#10;有形固定資産減価償却率"/>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26" name="楕円 125"/>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28" name="楕円 127"/>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29" name="直線コネクタ 128"/>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0" name="楕円 129"/>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31" name="直線コネクタ 130"/>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149352</xdr:rowOff>
    </xdr:to>
    <xdr:cxnSp macro="">
      <xdr:nvCxnSpPr>
        <xdr:cNvPr id="133" name="直線コネクタ 132"/>
        <xdr:cNvCxnSpPr/>
      </xdr:nvCxnSpPr>
      <xdr:spPr>
        <a:xfrm>
          <a:off x="7861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5" name="直線コネクタ 134"/>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39" name="n_4ave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0"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1"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2"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3" name="n_4mainValue【図書館】&#10;一人当たり面積"/>
        <xdr:cNvSpPr txBox="1"/>
      </xdr:nvSpPr>
      <xdr:spPr>
        <a:xfrm>
          <a:off x="6737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7"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88" name="楕円 187"/>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89"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92075</xdr:rowOff>
    </xdr:from>
    <xdr:to>
      <xdr:col>20</xdr:col>
      <xdr:colOff>38100</xdr:colOff>
      <xdr:row>58</xdr:row>
      <xdr:rowOff>22225</xdr:rowOff>
    </xdr:to>
    <xdr:sp macro="" textlink="">
      <xdr:nvSpPr>
        <xdr:cNvPr id="190" name="楕円 189"/>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142875</xdr:rowOff>
    </xdr:from>
    <xdr:to>
      <xdr:col>24</xdr:col>
      <xdr:colOff>63500</xdr:colOff>
      <xdr:row>57</xdr:row>
      <xdr:rowOff>165735</xdr:rowOff>
    </xdr:to>
    <xdr:cxnSp macro="">
      <xdr:nvCxnSpPr>
        <xdr:cNvPr id="191" name="直線コネクタ 190"/>
        <xdr:cNvCxnSpPr/>
      </xdr:nvCxnSpPr>
      <xdr:spPr>
        <a:xfrm>
          <a:off x="3797300" y="9915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112078</xdr:rowOff>
    </xdr:from>
    <xdr:to>
      <xdr:col>15</xdr:col>
      <xdr:colOff>101600</xdr:colOff>
      <xdr:row>58</xdr:row>
      <xdr:rowOff>42228</xdr:rowOff>
    </xdr:to>
    <xdr:sp macro="" textlink="">
      <xdr:nvSpPr>
        <xdr:cNvPr id="192" name="楕円 191"/>
        <xdr:cNvSpPr/>
      </xdr:nvSpPr>
      <xdr:spPr>
        <a:xfrm>
          <a:off x="2857500" y="98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142875</xdr:rowOff>
    </xdr:from>
    <xdr:to>
      <xdr:col>19</xdr:col>
      <xdr:colOff>177800</xdr:colOff>
      <xdr:row>57</xdr:row>
      <xdr:rowOff>162878</xdr:rowOff>
    </xdr:to>
    <xdr:cxnSp macro="">
      <xdr:nvCxnSpPr>
        <xdr:cNvPr id="193" name="直線コネクタ 192"/>
        <xdr:cNvCxnSpPr/>
      </xdr:nvCxnSpPr>
      <xdr:spPr>
        <a:xfrm flipV="1">
          <a:off x="2908300" y="991552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49213</xdr:rowOff>
    </xdr:from>
    <xdr:to>
      <xdr:col>10</xdr:col>
      <xdr:colOff>165100</xdr:colOff>
      <xdr:row>57</xdr:row>
      <xdr:rowOff>150813</xdr:rowOff>
    </xdr:to>
    <xdr:sp macro="" textlink="">
      <xdr:nvSpPr>
        <xdr:cNvPr id="194" name="楕円 193"/>
        <xdr:cNvSpPr/>
      </xdr:nvSpPr>
      <xdr:spPr>
        <a:xfrm>
          <a:off x="1968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100013</xdr:rowOff>
    </xdr:from>
    <xdr:to>
      <xdr:col>15</xdr:col>
      <xdr:colOff>50800</xdr:colOff>
      <xdr:row>57</xdr:row>
      <xdr:rowOff>162878</xdr:rowOff>
    </xdr:to>
    <xdr:cxnSp macro="">
      <xdr:nvCxnSpPr>
        <xdr:cNvPr id="195" name="直線コネクタ 194"/>
        <xdr:cNvCxnSpPr/>
      </xdr:nvCxnSpPr>
      <xdr:spPr>
        <a:xfrm>
          <a:off x="2019300" y="987266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66357</xdr:rowOff>
    </xdr:from>
    <xdr:to>
      <xdr:col>6</xdr:col>
      <xdr:colOff>38100</xdr:colOff>
      <xdr:row>57</xdr:row>
      <xdr:rowOff>167957</xdr:rowOff>
    </xdr:to>
    <xdr:sp macro="" textlink="">
      <xdr:nvSpPr>
        <xdr:cNvPr id="196" name="楕円 195"/>
        <xdr:cNvSpPr/>
      </xdr:nvSpPr>
      <xdr:spPr>
        <a:xfrm>
          <a:off x="1079500" y="98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100013</xdr:rowOff>
    </xdr:from>
    <xdr:to>
      <xdr:col>10</xdr:col>
      <xdr:colOff>114300</xdr:colOff>
      <xdr:row>57</xdr:row>
      <xdr:rowOff>117157</xdr:rowOff>
    </xdr:to>
    <xdr:cxnSp macro="">
      <xdr:nvCxnSpPr>
        <xdr:cNvPr id="197" name="直線コネクタ 196"/>
        <xdr:cNvCxnSpPr/>
      </xdr:nvCxnSpPr>
      <xdr:spPr>
        <a:xfrm flipV="1">
          <a:off x="1130300" y="987266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98"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99"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200"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39070</xdr:rowOff>
    </xdr:from>
    <xdr:ext cx="405111" cy="259045"/>
    <xdr:sp macro="" textlink="">
      <xdr:nvSpPr>
        <xdr:cNvPr id="201" name="n_4aveValue【体育館・プール】&#10;有形固定資産減価償却率"/>
        <xdr:cNvSpPr txBox="1"/>
      </xdr:nvSpPr>
      <xdr:spPr>
        <a:xfrm>
          <a:off x="927744"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38752</xdr:rowOff>
    </xdr:from>
    <xdr:ext cx="405111" cy="259045"/>
    <xdr:sp macro="" textlink="">
      <xdr:nvSpPr>
        <xdr:cNvPr id="202" name="n_1mainValue【体育館・プール】&#10;有形固定資産減価償却率"/>
        <xdr:cNvSpPr txBox="1"/>
      </xdr:nvSpPr>
      <xdr:spPr>
        <a:xfrm>
          <a:off x="3582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58755</xdr:rowOff>
    </xdr:from>
    <xdr:ext cx="405111" cy="259045"/>
    <xdr:sp macro="" textlink="">
      <xdr:nvSpPr>
        <xdr:cNvPr id="203" name="n_2mainValue【体育館・プール】&#10;有形固定資産減価償却率"/>
        <xdr:cNvSpPr txBox="1"/>
      </xdr:nvSpPr>
      <xdr:spPr>
        <a:xfrm>
          <a:off x="2705744" y="965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167340</xdr:rowOff>
    </xdr:from>
    <xdr:ext cx="405111" cy="259045"/>
    <xdr:sp macro="" textlink="">
      <xdr:nvSpPr>
        <xdr:cNvPr id="204" name="n_3mainValue【体育館・プール】&#10;有形固定資産減価償却率"/>
        <xdr:cNvSpPr txBox="1"/>
      </xdr:nvSpPr>
      <xdr:spPr>
        <a:xfrm>
          <a:off x="1816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13034</xdr:rowOff>
    </xdr:from>
    <xdr:ext cx="405111" cy="259045"/>
    <xdr:sp macro="" textlink="">
      <xdr:nvSpPr>
        <xdr:cNvPr id="205" name="n_4mainValue【体育館・プール】&#10;有形固定資産減価償却率"/>
        <xdr:cNvSpPr txBox="1"/>
      </xdr:nvSpPr>
      <xdr:spPr>
        <a:xfrm>
          <a:off x="927744" y="961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7" name="【体育館・プール】&#10;一人当たり面積平均値テキスト"/>
        <xdr:cNvSpPr txBox="1"/>
      </xdr:nvSpPr>
      <xdr:spPr>
        <a:xfrm>
          <a:off x="10515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48" name="楕円 247"/>
        <xdr:cNvSpPr/>
      </xdr:nvSpPr>
      <xdr:spPr>
        <a:xfrm>
          <a:off x="10426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49" name="【体育館・プール】&#10;一人当たり面積該当値テキスト"/>
        <xdr:cNvSpPr txBox="1"/>
      </xdr:nvSpPr>
      <xdr:spPr>
        <a:xfrm>
          <a:off x="10515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66222</xdr:rowOff>
    </xdr:from>
    <xdr:to>
      <xdr:col>50</xdr:col>
      <xdr:colOff>165100</xdr:colOff>
      <xdr:row>63</xdr:row>
      <xdr:rowOff>167822</xdr:rowOff>
    </xdr:to>
    <xdr:sp macro="" textlink="">
      <xdr:nvSpPr>
        <xdr:cNvPr id="250" name="楕円 249"/>
        <xdr:cNvSpPr/>
      </xdr:nvSpPr>
      <xdr:spPr>
        <a:xfrm>
          <a:off x="9588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117022</xdr:rowOff>
    </xdr:from>
    <xdr:to>
      <xdr:col>55</xdr:col>
      <xdr:colOff>0</xdr:colOff>
      <xdr:row>63</xdr:row>
      <xdr:rowOff>127907</xdr:rowOff>
    </xdr:to>
    <xdr:cxnSp macro="">
      <xdr:nvCxnSpPr>
        <xdr:cNvPr id="251" name="直線コネクタ 250"/>
        <xdr:cNvCxnSpPr/>
      </xdr:nvCxnSpPr>
      <xdr:spPr>
        <a:xfrm>
          <a:off x="9639300" y="1091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109765</xdr:rowOff>
    </xdr:from>
    <xdr:to>
      <xdr:col>46</xdr:col>
      <xdr:colOff>38100</xdr:colOff>
      <xdr:row>64</xdr:row>
      <xdr:rowOff>39915</xdr:rowOff>
    </xdr:to>
    <xdr:sp macro="" textlink="">
      <xdr:nvSpPr>
        <xdr:cNvPr id="252" name="楕円 251"/>
        <xdr:cNvSpPr/>
      </xdr:nvSpPr>
      <xdr:spPr>
        <a:xfrm>
          <a:off x="8699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117022</xdr:rowOff>
    </xdr:from>
    <xdr:to>
      <xdr:col>50</xdr:col>
      <xdr:colOff>114300</xdr:colOff>
      <xdr:row>63</xdr:row>
      <xdr:rowOff>160565</xdr:rowOff>
    </xdr:to>
    <xdr:cxnSp macro="">
      <xdr:nvCxnSpPr>
        <xdr:cNvPr id="253" name="直線コネクタ 252"/>
        <xdr:cNvCxnSpPr/>
      </xdr:nvCxnSpPr>
      <xdr:spPr>
        <a:xfrm flipV="1">
          <a:off x="8750300" y="10918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98878</xdr:rowOff>
    </xdr:from>
    <xdr:to>
      <xdr:col>41</xdr:col>
      <xdr:colOff>101600</xdr:colOff>
      <xdr:row>64</xdr:row>
      <xdr:rowOff>29028</xdr:rowOff>
    </xdr:to>
    <xdr:sp macro="" textlink="">
      <xdr:nvSpPr>
        <xdr:cNvPr id="254" name="楕円 253"/>
        <xdr:cNvSpPr/>
      </xdr:nvSpPr>
      <xdr:spPr>
        <a:xfrm>
          <a:off x="7810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149678</xdr:rowOff>
    </xdr:from>
    <xdr:to>
      <xdr:col>45</xdr:col>
      <xdr:colOff>177800</xdr:colOff>
      <xdr:row>63</xdr:row>
      <xdr:rowOff>160565</xdr:rowOff>
    </xdr:to>
    <xdr:cxnSp macro="">
      <xdr:nvCxnSpPr>
        <xdr:cNvPr id="255" name="直線コネクタ 254"/>
        <xdr:cNvCxnSpPr/>
      </xdr:nvCxnSpPr>
      <xdr:spPr>
        <a:xfrm>
          <a:off x="7861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56" name="楕円 255"/>
        <xdr:cNvSpPr/>
      </xdr:nvSpPr>
      <xdr:spPr>
        <a:xfrm>
          <a:off x="6921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149678</xdr:rowOff>
    </xdr:from>
    <xdr:to>
      <xdr:col>41</xdr:col>
      <xdr:colOff>50800</xdr:colOff>
      <xdr:row>64</xdr:row>
      <xdr:rowOff>10885</xdr:rowOff>
    </xdr:to>
    <xdr:cxnSp macro="">
      <xdr:nvCxnSpPr>
        <xdr:cNvPr id="257" name="直線コネクタ 256"/>
        <xdr:cNvCxnSpPr/>
      </xdr:nvCxnSpPr>
      <xdr:spPr>
        <a:xfrm flipV="1">
          <a:off x="6972300" y="10951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58" name="n_1ave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9"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0"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61"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158949</xdr:rowOff>
    </xdr:from>
    <xdr:ext cx="469744" cy="259045"/>
    <xdr:sp macro="" textlink="">
      <xdr:nvSpPr>
        <xdr:cNvPr id="262" name="n_1mainValue【体育館・プール】&#10;一人当たり面積"/>
        <xdr:cNvSpPr txBox="1"/>
      </xdr:nvSpPr>
      <xdr:spPr>
        <a:xfrm>
          <a:off x="9391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31042</xdr:rowOff>
    </xdr:from>
    <xdr:ext cx="469744" cy="259045"/>
    <xdr:sp macro="" textlink="">
      <xdr:nvSpPr>
        <xdr:cNvPr id="263" name="n_2mainValue【体育館・プール】&#10;一人当たり面積"/>
        <xdr:cNvSpPr txBox="1"/>
      </xdr:nvSpPr>
      <xdr:spPr>
        <a:xfrm>
          <a:off x="8515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20155</xdr:rowOff>
    </xdr:from>
    <xdr:ext cx="469744" cy="259045"/>
    <xdr:sp macro="" textlink="">
      <xdr:nvSpPr>
        <xdr:cNvPr id="264" name="n_3mainValue【体育館・プール】&#10;一人当たり面積"/>
        <xdr:cNvSpPr txBox="1"/>
      </xdr:nvSpPr>
      <xdr:spPr>
        <a:xfrm>
          <a:off x="7626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65" name="n_4mainValue【体育館・プール】&#10;一人当たり面積"/>
        <xdr:cNvSpPr txBox="1"/>
      </xdr:nvSpPr>
      <xdr:spPr>
        <a:xfrm>
          <a:off x="6737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6" name="楕円 305"/>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7"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8" name="楕円 307"/>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68580</xdr:rowOff>
    </xdr:to>
    <xdr:cxnSp macro="">
      <xdr:nvCxnSpPr>
        <xdr:cNvPr id="309" name="直線コネクタ 308"/>
        <xdr:cNvCxnSpPr/>
      </xdr:nvCxnSpPr>
      <xdr:spPr>
        <a:xfrm>
          <a:off x="3797300" y="141998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10" name="楕円 309"/>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140970</xdr:rowOff>
    </xdr:to>
    <xdr:cxnSp macro="">
      <xdr:nvCxnSpPr>
        <xdr:cNvPr id="311" name="直線コネクタ 310"/>
        <xdr:cNvCxnSpPr/>
      </xdr:nvCxnSpPr>
      <xdr:spPr>
        <a:xfrm>
          <a:off x="2908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2" name="楕円 311"/>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60961</xdr:rowOff>
    </xdr:to>
    <xdr:cxnSp macro="">
      <xdr:nvCxnSpPr>
        <xdr:cNvPr id="313" name="直線コネクタ 312"/>
        <xdr:cNvCxnSpPr/>
      </xdr:nvCxnSpPr>
      <xdr:spPr>
        <a:xfrm>
          <a:off x="2019300" y="14036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14" name="楕円 313"/>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148589</xdr:rowOff>
    </xdr:to>
    <xdr:cxnSp macro="">
      <xdr:nvCxnSpPr>
        <xdr:cNvPr id="315" name="直線コネクタ 314"/>
        <xdr:cNvCxnSpPr/>
      </xdr:nvCxnSpPr>
      <xdr:spPr>
        <a:xfrm>
          <a:off x="1130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6" name="n_1ave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aveValue【福祉施設】&#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20"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21"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19066</xdr:rowOff>
    </xdr:from>
    <xdr:ext cx="405111" cy="259045"/>
    <xdr:sp macro="" textlink="">
      <xdr:nvSpPr>
        <xdr:cNvPr id="322" name="n_3mainValue【福祉施設】&#10;有形固定資産減価償却率"/>
        <xdr:cNvSpPr txBox="1"/>
      </xdr:nvSpPr>
      <xdr:spPr>
        <a:xfrm>
          <a:off x="1816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3" name="n_4main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5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5" name="楕円 364"/>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6"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8708</xdr:rowOff>
    </xdr:to>
    <xdr:cxnSp macro="">
      <xdr:nvCxnSpPr>
        <xdr:cNvPr id="368" name="直線コネクタ 367"/>
        <xdr:cNvCxnSpPr/>
      </xdr:nvCxnSpPr>
      <xdr:spPr>
        <a:xfrm>
          <a:off x="9639300" y="1475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69" name="楕円 368"/>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70" name="直線コネクタ 369"/>
        <xdr:cNvCxnSpPr/>
      </xdr:nvCxnSpPr>
      <xdr:spPr>
        <a:xfrm>
          <a:off x="8750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71" name="楕円 370"/>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57694</xdr:rowOff>
    </xdr:to>
    <xdr:cxnSp macro="">
      <xdr:nvCxnSpPr>
        <xdr:cNvPr id="372" name="直線コネクタ 371"/>
        <xdr:cNvCxnSpPr/>
      </xdr:nvCxnSpPr>
      <xdr:spPr>
        <a:xfrm flipV="1">
          <a:off x="7861300" y="147468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73" name="楕円 372"/>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57694</xdr:rowOff>
    </xdr:from>
    <xdr:to>
      <xdr:col>41</xdr:col>
      <xdr:colOff>50800</xdr:colOff>
      <xdr:row>86</xdr:row>
      <xdr:rowOff>57694</xdr:rowOff>
    </xdr:to>
    <xdr:cxnSp macro="">
      <xdr:nvCxnSpPr>
        <xdr:cNvPr id="374" name="直線コネクタ 373"/>
        <xdr:cNvCxnSpPr/>
      </xdr:nvCxnSpPr>
      <xdr:spPr>
        <a:xfrm>
          <a:off x="6972300" y="1480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5"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6"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7"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8"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80"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81" name="n_3mainValue【福祉施設】&#10;一人当たり面積"/>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82" name="n_4mainValue【福祉施設】&#10;一人当たり面積"/>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411"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22" name="楕円 421"/>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423"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24" name="楕円 423"/>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152400</xdr:rowOff>
    </xdr:to>
    <xdr:cxnSp macro="">
      <xdr:nvCxnSpPr>
        <xdr:cNvPr id="425" name="直線コネクタ 424"/>
        <xdr:cNvCxnSpPr/>
      </xdr:nvCxnSpPr>
      <xdr:spPr>
        <a:xfrm>
          <a:off x="3797300" y="179317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6" name="楕円 425"/>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100964</xdr:rowOff>
    </xdr:to>
    <xdr:cxnSp macro="">
      <xdr:nvCxnSpPr>
        <xdr:cNvPr id="427" name="直線コネクタ 426"/>
        <xdr:cNvCxnSpPr/>
      </xdr:nvCxnSpPr>
      <xdr:spPr>
        <a:xfrm>
          <a:off x="2908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428" name="楕円 427"/>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106</xdr:row>
      <xdr:rowOff>102870</xdr:rowOff>
    </xdr:to>
    <xdr:cxnSp macro="">
      <xdr:nvCxnSpPr>
        <xdr:cNvPr id="429" name="直線コネクタ 428"/>
        <xdr:cNvCxnSpPr/>
      </xdr:nvCxnSpPr>
      <xdr:spPr>
        <a:xfrm flipV="1">
          <a:off x="2019300" y="1787842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10161</xdr:rowOff>
    </xdr:from>
    <xdr:to>
      <xdr:col>6</xdr:col>
      <xdr:colOff>38100</xdr:colOff>
      <xdr:row>106</xdr:row>
      <xdr:rowOff>111761</xdr:rowOff>
    </xdr:to>
    <xdr:sp macro="" textlink="">
      <xdr:nvSpPr>
        <xdr:cNvPr id="430" name="楕円 429"/>
        <xdr:cNvSpPr/>
      </xdr:nvSpPr>
      <xdr:spPr>
        <a:xfrm>
          <a:off x="107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60961</xdr:rowOff>
    </xdr:from>
    <xdr:to>
      <xdr:col>10</xdr:col>
      <xdr:colOff>114300</xdr:colOff>
      <xdr:row>106</xdr:row>
      <xdr:rowOff>102870</xdr:rowOff>
    </xdr:to>
    <xdr:cxnSp macro="">
      <xdr:nvCxnSpPr>
        <xdr:cNvPr id="431" name="直線コネクタ 430"/>
        <xdr:cNvCxnSpPr/>
      </xdr:nvCxnSpPr>
      <xdr:spPr>
        <a:xfrm>
          <a:off x="1130300" y="18234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3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33"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436" name="n_1mainValue【市民会館】&#10;有形固定資産減価償却率"/>
        <xdr:cNvSpPr txBox="1"/>
      </xdr:nvSpPr>
      <xdr:spPr>
        <a:xfrm>
          <a:off x="35820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7" name="n_2mainValue【市民会館】&#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438" name="n_3mainValue【市民会館】&#10;有形固定資産減価償却率"/>
        <xdr:cNvSpPr txBox="1"/>
      </xdr:nvSpPr>
      <xdr:spPr>
        <a:xfrm>
          <a:off x="1816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102888</xdr:rowOff>
    </xdr:from>
    <xdr:ext cx="405111" cy="259045"/>
    <xdr:sp macro="" textlink="">
      <xdr:nvSpPr>
        <xdr:cNvPr id="439" name="n_4mainValue【市民会館】&#10;有形固定資産減価償却率"/>
        <xdr:cNvSpPr txBox="1"/>
      </xdr:nvSpPr>
      <xdr:spPr>
        <a:xfrm>
          <a:off x="927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8"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79" name="楕円 478"/>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80"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1" name="楕円 480"/>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82" name="直線コネクタ 481"/>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3" name="楕円 48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4" name="直線コネクタ 483"/>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85" name="楕円 484"/>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121920</xdr:rowOff>
    </xdr:to>
    <xdr:cxnSp macro="">
      <xdr:nvCxnSpPr>
        <xdr:cNvPr id="486" name="直線コネクタ 485"/>
        <xdr:cNvCxnSpPr/>
      </xdr:nvCxnSpPr>
      <xdr:spPr>
        <a:xfrm flipV="1">
          <a:off x="7861300" y="18569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7" name="楕円 486"/>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88" name="直線コネクタ 487"/>
        <xdr:cNvCxnSpPr/>
      </xdr:nvCxnSpPr>
      <xdr:spPr>
        <a:xfrm>
          <a:off x="6972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9"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0"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2"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4"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95"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6"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21" name="直線コネクタ 520"/>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22"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4"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6"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7"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9"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5" name="直線コネクタ 574"/>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6"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7" name="直線コネクタ 576"/>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8"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9" name="直線コネクタ 578"/>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41648</xdr:rowOff>
    </xdr:from>
    <xdr:ext cx="534377" cy="259045"/>
    <xdr:sp macro="" textlink="">
      <xdr:nvSpPr>
        <xdr:cNvPr id="580" name="【一般廃棄物処理施設】&#10;一人当たり有形固定資産（償却資産）額平均値テキスト"/>
        <xdr:cNvSpPr txBox="1"/>
      </xdr:nvSpPr>
      <xdr:spPr>
        <a:xfrm>
          <a:off x="22199600" y="638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1" name="フローチャート: 判断 580"/>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2" name="フローチャート: 判断 581"/>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3" name="フローチャート: 判断 582"/>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4" name="フローチャート: 判断 583"/>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34990</xdr:rowOff>
    </xdr:from>
    <xdr:to>
      <xdr:col>116</xdr:col>
      <xdr:colOff>114300</xdr:colOff>
      <xdr:row>38</xdr:row>
      <xdr:rowOff>136590</xdr:rowOff>
    </xdr:to>
    <xdr:sp macro="" textlink="">
      <xdr:nvSpPr>
        <xdr:cNvPr id="590" name="楕円 589"/>
        <xdr:cNvSpPr/>
      </xdr:nvSpPr>
      <xdr:spPr>
        <a:xfrm>
          <a:off x="22110700" y="65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13417</xdr:rowOff>
    </xdr:from>
    <xdr:ext cx="534377" cy="259045"/>
    <xdr:sp macro="" textlink="">
      <xdr:nvSpPr>
        <xdr:cNvPr id="591" name="【一般廃棄物処理施設】&#10;一人当たり有形固定資産（償却資産）額該当値テキスト"/>
        <xdr:cNvSpPr txBox="1"/>
      </xdr:nvSpPr>
      <xdr:spPr>
        <a:xfrm>
          <a:off x="22199600" y="65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27479</xdr:rowOff>
    </xdr:from>
    <xdr:to>
      <xdr:col>112</xdr:col>
      <xdr:colOff>38100</xdr:colOff>
      <xdr:row>38</xdr:row>
      <xdr:rowOff>129079</xdr:rowOff>
    </xdr:to>
    <xdr:sp macro="" textlink="">
      <xdr:nvSpPr>
        <xdr:cNvPr id="592" name="楕円 591"/>
        <xdr:cNvSpPr/>
      </xdr:nvSpPr>
      <xdr:spPr>
        <a:xfrm>
          <a:off x="21272500" y="65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78279</xdr:rowOff>
    </xdr:from>
    <xdr:to>
      <xdr:col>116</xdr:col>
      <xdr:colOff>63500</xdr:colOff>
      <xdr:row>38</xdr:row>
      <xdr:rowOff>85790</xdr:rowOff>
    </xdr:to>
    <xdr:cxnSp macro="">
      <xdr:nvCxnSpPr>
        <xdr:cNvPr id="593" name="直線コネクタ 592"/>
        <xdr:cNvCxnSpPr/>
      </xdr:nvCxnSpPr>
      <xdr:spPr>
        <a:xfrm>
          <a:off x="21323300" y="659337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23876</xdr:rowOff>
    </xdr:from>
    <xdr:to>
      <xdr:col>107</xdr:col>
      <xdr:colOff>101600</xdr:colOff>
      <xdr:row>38</xdr:row>
      <xdr:rowOff>125476</xdr:rowOff>
    </xdr:to>
    <xdr:sp macro="" textlink="">
      <xdr:nvSpPr>
        <xdr:cNvPr id="594" name="楕円 593"/>
        <xdr:cNvSpPr/>
      </xdr:nvSpPr>
      <xdr:spPr>
        <a:xfrm>
          <a:off x="20383500" y="65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74676</xdr:rowOff>
    </xdr:from>
    <xdr:to>
      <xdr:col>111</xdr:col>
      <xdr:colOff>177800</xdr:colOff>
      <xdr:row>38</xdr:row>
      <xdr:rowOff>78279</xdr:rowOff>
    </xdr:to>
    <xdr:cxnSp macro="">
      <xdr:nvCxnSpPr>
        <xdr:cNvPr id="595" name="直線コネクタ 594"/>
        <xdr:cNvCxnSpPr/>
      </xdr:nvCxnSpPr>
      <xdr:spPr>
        <a:xfrm>
          <a:off x="20434300" y="658977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36101</xdr:rowOff>
    </xdr:from>
    <xdr:to>
      <xdr:col>102</xdr:col>
      <xdr:colOff>165100</xdr:colOff>
      <xdr:row>38</xdr:row>
      <xdr:rowOff>137701</xdr:rowOff>
    </xdr:to>
    <xdr:sp macro="" textlink="">
      <xdr:nvSpPr>
        <xdr:cNvPr id="596" name="楕円 595"/>
        <xdr:cNvSpPr/>
      </xdr:nvSpPr>
      <xdr:spPr>
        <a:xfrm>
          <a:off x="19494500" y="65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74676</xdr:rowOff>
    </xdr:from>
    <xdr:to>
      <xdr:col>107</xdr:col>
      <xdr:colOff>50800</xdr:colOff>
      <xdr:row>38</xdr:row>
      <xdr:rowOff>86901</xdr:rowOff>
    </xdr:to>
    <xdr:cxnSp macro="">
      <xdr:nvCxnSpPr>
        <xdr:cNvPr id="597" name="直線コネクタ 596"/>
        <xdr:cNvCxnSpPr/>
      </xdr:nvCxnSpPr>
      <xdr:spPr>
        <a:xfrm flipV="1">
          <a:off x="19545300" y="6589776"/>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142014</xdr:rowOff>
    </xdr:from>
    <xdr:ext cx="534377" cy="259045"/>
    <xdr:sp macro="" textlink="">
      <xdr:nvSpPr>
        <xdr:cNvPr id="598" name="n_1aveValue【一般廃棄物処理施設】&#10;一人当たり有形固定資産（償却資産）額"/>
        <xdr:cNvSpPr txBox="1"/>
      </xdr:nvSpPr>
      <xdr:spPr>
        <a:xfrm>
          <a:off x="21043411" y="63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9"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600"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120206</xdr:rowOff>
    </xdr:from>
    <xdr:ext cx="534377" cy="259045"/>
    <xdr:sp macro="" textlink="">
      <xdr:nvSpPr>
        <xdr:cNvPr id="601" name="n_1mainValue【一般廃棄物処理施設】&#10;一人当たり有形固定資産（償却資産）額"/>
        <xdr:cNvSpPr txBox="1"/>
      </xdr:nvSpPr>
      <xdr:spPr>
        <a:xfrm>
          <a:off x="21043411" y="66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116603</xdr:rowOff>
    </xdr:from>
    <xdr:ext cx="534377" cy="259045"/>
    <xdr:sp macro="" textlink="">
      <xdr:nvSpPr>
        <xdr:cNvPr id="602" name="n_2mainValue【一般廃棄物処理施設】&#10;一人当たり有形固定資産（償却資産）額"/>
        <xdr:cNvSpPr txBox="1"/>
      </xdr:nvSpPr>
      <xdr:spPr>
        <a:xfrm>
          <a:off x="20167111" y="66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128828</xdr:rowOff>
    </xdr:from>
    <xdr:ext cx="534377" cy="259045"/>
    <xdr:sp macro="" textlink="">
      <xdr:nvSpPr>
        <xdr:cNvPr id="603" name="n_3mainValue【一般廃棄物処理施設】&#10;一人当たり有形固定資産（償却資産）額"/>
        <xdr:cNvSpPr txBox="1"/>
      </xdr:nvSpPr>
      <xdr:spPr>
        <a:xfrm>
          <a:off x="19278111" y="66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8" name="直線コネクタ 627"/>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9"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0" name="直線コネクタ 62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1"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2" name="直線コネクタ 631"/>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5" name="フローチャート: 判断 63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6" name="フローチャート: 判断 635"/>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7" name="フローチャート: 判断 636"/>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8" name="フローチャート: 判断 637"/>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44" name="楕円 643"/>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99077</xdr:rowOff>
    </xdr:from>
    <xdr:ext cx="405111" cy="259045"/>
    <xdr:sp macro="" textlink="">
      <xdr:nvSpPr>
        <xdr:cNvPr id="645" name="【保健センター・保健所】&#10;有形固定資産減価償却率該当値テキスト"/>
        <xdr:cNvSpPr txBox="1"/>
      </xdr:nvSpPr>
      <xdr:spPr>
        <a:xfrm>
          <a:off x="16357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646" name="楕円 645"/>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0</xdr:rowOff>
    </xdr:to>
    <xdr:cxnSp macro="">
      <xdr:nvCxnSpPr>
        <xdr:cNvPr id="647" name="直線コネクタ 646"/>
        <xdr:cNvCxnSpPr/>
      </xdr:nvCxnSpPr>
      <xdr:spPr>
        <a:xfrm>
          <a:off x="15481300" y="101022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648" name="楕円 647"/>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158115</xdr:rowOff>
    </xdr:to>
    <xdr:cxnSp macro="">
      <xdr:nvCxnSpPr>
        <xdr:cNvPr id="649" name="直線コネクタ 648"/>
        <xdr:cNvCxnSpPr/>
      </xdr:nvCxnSpPr>
      <xdr:spPr>
        <a:xfrm>
          <a:off x="14592300" y="10077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650" name="楕円 649"/>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133350</xdr:rowOff>
    </xdr:to>
    <xdr:cxnSp macro="">
      <xdr:nvCxnSpPr>
        <xdr:cNvPr id="651" name="直線コネクタ 650"/>
        <xdr:cNvCxnSpPr/>
      </xdr:nvCxnSpPr>
      <xdr:spPr>
        <a:xfrm>
          <a:off x="13703300" y="997648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652" name="楕円 651"/>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32385</xdr:rowOff>
    </xdr:to>
    <xdr:cxnSp macro="">
      <xdr:nvCxnSpPr>
        <xdr:cNvPr id="653" name="直線コネクタ 652"/>
        <xdr:cNvCxnSpPr/>
      </xdr:nvCxnSpPr>
      <xdr:spPr>
        <a:xfrm>
          <a:off x="12814300" y="9928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4"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5" name="n_2ave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56"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57"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658" name="n_1mainValue【保健センター・保健所】&#10;有形固定資産減価償却率"/>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59" name="n_2main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74312</xdr:rowOff>
    </xdr:from>
    <xdr:ext cx="405111" cy="259045"/>
    <xdr:sp macro="" textlink="">
      <xdr:nvSpPr>
        <xdr:cNvPr id="660" name="n_3mainValue【保健センター・保健所】&#10;有形固定資産減価償却率"/>
        <xdr:cNvSpPr txBox="1"/>
      </xdr:nvSpPr>
      <xdr:spPr>
        <a:xfrm>
          <a:off x="13500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26687</xdr:rowOff>
    </xdr:from>
    <xdr:ext cx="405111" cy="259045"/>
    <xdr:sp macro="" textlink="">
      <xdr:nvSpPr>
        <xdr:cNvPr id="661" name="n_4mainValue【保健センター・保健所】&#10;有形固定資産減価償却率"/>
        <xdr:cNvSpPr txBox="1"/>
      </xdr:nvSpPr>
      <xdr:spPr>
        <a:xfrm>
          <a:off x="126117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5" name="直線コネクタ 68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9" name="直線コネクタ 68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0"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1" name="フローチャート: 判断 69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2" name="フローチャート: 判断 69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3" name="フローチャート: 判断 69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4" name="フローチャート: 判断 69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5" name="フローチャート: 判断 69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1" name="楕円 700"/>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2"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03" name="楕円 702"/>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04" name="直線コネクタ 703"/>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05" name="楕円 704"/>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06" name="直線コネクタ 705"/>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7" name="楕円 706"/>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57150</xdr:rowOff>
    </xdr:to>
    <xdr:cxnSp macro="">
      <xdr:nvCxnSpPr>
        <xdr:cNvPr id="708" name="直線コネクタ 707"/>
        <xdr:cNvCxnSpPr/>
      </xdr:nvCxnSpPr>
      <xdr:spPr>
        <a:xfrm flipV="1">
          <a:off x="19545300" y="1064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9" name="楕円 708"/>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0" name="直線コネクタ 709"/>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1"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2"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3" name="n_3ave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4"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15"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16"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17"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18"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0" name="正方形/長方形 71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1" name="正方形/長方形 72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2" name="正方形/長方形 72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3" name="正方形/長方形 72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6" name="正方形/長方形 72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7" name="正方形/長方形 72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8" name="正方形/長方形 72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9" name="正方形/長方形 72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4" name="直線コネクタ 75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6" name="直線コネクタ 75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8" name="直線コネクタ 75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59"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0" name="フローチャート: 判断 75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1" name="フローチャート: 判断 76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2" name="フローチャート: 判断 76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3" name="フローチャート: 判断 76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4" name="フローチャート: 判断 76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770" name="楕円 769"/>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40022</xdr:rowOff>
    </xdr:from>
    <xdr:ext cx="405111" cy="259045"/>
    <xdr:sp macro="" textlink="">
      <xdr:nvSpPr>
        <xdr:cNvPr id="771" name="【庁舎】&#10;有形固定資産減価償却率該当値テキスト"/>
        <xdr:cNvSpPr txBox="1"/>
      </xdr:nvSpPr>
      <xdr:spPr>
        <a:xfrm>
          <a:off x="16357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772" name="楕円 771"/>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112395</xdr:rowOff>
    </xdr:to>
    <xdr:cxnSp macro="">
      <xdr:nvCxnSpPr>
        <xdr:cNvPr id="773" name="直線コネクタ 772"/>
        <xdr:cNvCxnSpPr/>
      </xdr:nvCxnSpPr>
      <xdr:spPr>
        <a:xfrm>
          <a:off x="15481300" y="180803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774" name="楕円 773"/>
        <xdr:cNvSpPr/>
      </xdr:nvSpPr>
      <xdr:spPr>
        <a:xfrm>
          <a:off x="1454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78105</xdr:rowOff>
    </xdr:to>
    <xdr:cxnSp macro="">
      <xdr:nvCxnSpPr>
        <xdr:cNvPr id="775" name="直線コネクタ 774"/>
        <xdr:cNvCxnSpPr/>
      </xdr:nvCxnSpPr>
      <xdr:spPr>
        <a:xfrm>
          <a:off x="14592300" y="1804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76" name="楕円 775"/>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47625</xdr:rowOff>
    </xdr:from>
    <xdr:to>
      <xdr:col>76</xdr:col>
      <xdr:colOff>114300</xdr:colOff>
      <xdr:row>105</xdr:row>
      <xdr:rowOff>114300</xdr:rowOff>
    </xdr:to>
    <xdr:cxnSp macro="">
      <xdr:nvCxnSpPr>
        <xdr:cNvPr id="777" name="直線コネクタ 776"/>
        <xdr:cNvCxnSpPr/>
      </xdr:nvCxnSpPr>
      <xdr:spPr>
        <a:xfrm flipV="1">
          <a:off x="13703300" y="18049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78" name="楕円 777"/>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114300</xdr:rowOff>
    </xdr:to>
    <xdr:cxnSp macro="">
      <xdr:nvCxnSpPr>
        <xdr:cNvPr id="779" name="直線コネクタ 778"/>
        <xdr:cNvCxnSpPr/>
      </xdr:nvCxnSpPr>
      <xdr:spPr>
        <a:xfrm>
          <a:off x="12814300" y="180441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80"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81"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82"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83" name="n_4aveValue【庁舎】&#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145432</xdr:rowOff>
    </xdr:from>
    <xdr:ext cx="405111" cy="259045"/>
    <xdr:sp macro="" textlink="">
      <xdr:nvSpPr>
        <xdr:cNvPr id="784" name="n_1mainValue【庁舎】&#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114952</xdr:rowOff>
    </xdr:from>
    <xdr:ext cx="405111" cy="259045"/>
    <xdr:sp macro="" textlink="">
      <xdr:nvSpPr>
        <xdr:cNvPr id="785" name="n_2mainValue【庁舎】&#10;有形固定資産減価償却率"/>
        <xdr:cNvSpPr txBox="1"/>
      </xdr:nvSpPr>
      <xdr:spPr>
        <a:xfrm>
          <a:off x="14389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86" name="n_3mainValue【庁舎】&#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87" name="n_4mainValue【庁舎】&#10;有形固定資産減価償却率"/>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13" name="直線コネクタ 812"/>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5" name="直線コネクタ 81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6"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7" name="直線コネクタ 816"/>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818"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9" name="フローチャート: 判断 818"/>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20" name="フローチャート: 判断 819"/>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1" name="フローチャート: 判断 820"/>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22" name="フローチャート: 判断 821"/>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3" name="フローチャート: 判断 822"/>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829" name="楕円 828"/>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830"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831" name="楕円 830"/>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832" name="直線コネクタ 831"/>
        <xdr:cNvCxnSpPr/>
      </xdr:nvCxnSpPr>
      <xdr:spPr>
        <a:xfrm>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33" name="楕円 832"/>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834" name="直線コネクタ 833"/>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5" name="楕円 834"/>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64770</xdr:rowOff>
    </xdr:to>
    <xdr:cxnSp macro="">
      <xdr:nvCxnSpPr>
        <xdr:cNvPr id="836" name="直線コネクタ 835"/>
        <xdr:cNvCxnSpPr/>
      </xdr:nvCxnSpPr>
      <xdr:spPr>
        <a:xfrm flipV="1">
          <a:off x="19545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37" name="楕円 836"/>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64770</xdr:rowOff>
    </xdr:to>
    <xdr:cxnSp macro="">
      <xdr:nvCxnSpPr>
        <xdr:cNvPr id="838" name="直線コネクタ 837"/>
        <xdr:cNvCxnSpPr/>
      </xdr:nvCxnSpPr>
      <xdr:spPr>
        <a:xfrm>
          <a:off x="18656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839"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40"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41"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42"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843"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44"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5"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6" name="n_4mainValue【庁舎】&#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図書館については、令和元年度は、中央図書館の大規模改修及び永福図書館の移転改築の取組を進めた。このほかにも築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年を経過した施設があるため、改築に向けた検討を進めていく。　</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体育館・プールについては、老朽化した体育館の改築を進めてきたことにより、他の施設類型や類似団体と比較して有形固定資産減価償却率は低い水準となっている。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そのほか、区民集会所や区民会館、高齢者施設などについても、「杉並区区立施設再編整備計画」に基づき、施設の更新、複合化・多機能化、長寿命化などを計画的に進めていく。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3_&#36001;&#25919;&#29366;&#27841;&#12398;&#20844;&#34920;&#65288;&#22243;&#20307;&#38291;&#12391;&#27604;&#36611;&#21487;&#33021;&#12394;&#36001;&#25919;&#24773;&#22577;&#12398;&#38283;&#31034;&#65289;\R02&#24180;&#24230;&#38283;&#31034;&#65288;R01&#24180;&#24230;&#65289;\211008-02_&#21306;&#25919;&#35506;&#23451;&#12390;&#22238;&#31572;\&#12304;&#36001;&#25919;&#29366;&#27841;&#36039;&#26009;&#38598;&#12305;_131156_&#26441;&#20006;&#2130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62.1</v>
          </cell>
          <cell r="BX53">
            <v>63.1</v>
          </cell>
          <cell r="CF53">
            <v>62.7</v>
          </cell>
          <cell r="CN53">
            <v>62.3</v>
          </cell>
          <cell r="CV53">
            <v>61.3</v>
          </cell>
        </row>
        <row r="55">
          <cell r="AN55" t="str">
            <v>類似団体内平均値</v>
          </cell>
          <cell r="BP55">
            <v>0</v>
          </cell>
          <cell r="BX55">
            <v>0</v>
          </cell>
          <cell r="CF55">
            <v>0</v>
          </cell>
          <cell r="CN55">
            <v>0</v>
          </cell>
          <cell r="CV55">
            <v>0</v>
          </cell>
        </row>
        <row r="57">
          <cell r="BP57">
            <v>60.2</v>
          </cell>
          <cell r="BX57">
            <v>56.8</v>
          </cell>
          <cell r="CF57">
            <v>56.9</v>
          </cell>
          <cell r="CN57">
            <v>57.7</v>
          </cell>
          <cell r="CV57">
            <v>56.3</v>
          </cell>
        </row>
        <row r="72">
          <cell r="BP72" t="str">
            <v>H27</v>
          </cell>
          <cell r="BX72" t="str">
            <v>H28</v>
          </cell>
          <cell r="CF72" t="str">
            <v>H29</v>
          </cell>
          <cell r="CN72" t="str">
            <v>H30</v>
          </cell>
          <cell r="CV72" t="str">
            <v>R01</v>
          </cell>
        </row>
        <row r="73">
          <cell r="AN73" t="str">
            <v>当該団体値</v>
          </cell>
        </row>
        <row r="75">
          <cell r="BP75">
            <v>-6.4</v>
          </cell>
          <cell r="BX75">
            <v>-6.4</v>
          </cell>
          <cell r="CF75">
            <v>-6.4</v>
          </cell>
          <cell r="CN75">
            <v>-6.2</v>
          </cell>
          <cell r="CV75">
            <v>-6</v>
          </cell>
        </row>
        <row r="77">
          <cell r="AN77" t="str">
            <v>類似団体内平均値</v>
          </cell>
          <cell r="BP77">
            <v>0</v>
          </cell>
          <cell r="BX77">
            <v>0</v>
          </cell>
          <cell r="CF77">
            <v>0</v>
          </cell>
          <cell r="CN77">
            <v>0</v>
          </cell>
          <cell r="CV77">
            <v>0</v>
          </cell>
        </row>
        <row r="79">
          <cell r="BP79">
            <v>-2.2999999999999998</v>
          </cell>
          <cell r="BX79">
            <v>-2.8</v>
          </cell>
          <cell r="CF79">
            <v>-3.2</v>
          </cell>
          <cell r="CN79">
            <v>-3.4</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7" zoomScaleNormal="67" workbookViewId="0"/>
  </sheetViews>
  <sheetFormatPr defaultColWidth="0" defaultRowHeight="11.25" zeroHeight="1" x14ac:dyDescent="0.15"/>
  <cols>
    <col min="1" max="11" width="2.125" style="144" customWidth="1"/>
    <col min="12" max="12" width="2.25" style="144" customWidth="1"/>
    <col min="13" max="17" width="2.375" style="144" customWidth="1"/>
    <col min="18" max="119" width="2.125" style="144" customWidth="1"/>
    <col min="120" max="16384" width="0" style="144" hidden="1"/>
  </cols>
  <sheetData>
    <row r="1" spans="1:119" ht="33" customHeight="1" x14ac:dyDescent="0.15">
      <c r="A1" s="142"/>
      <c r="B1" s="387" t="s">
        <v>53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43"/>
      <c r="DK1" s="143"/>
      <c r="DL1" s="143"/>
      <c r="DM1" s="143"/>
      <c r="DN1" s="143"/>
      <c r="DO1" s="143"/>
    </row>
    <row r="2" spans="1:119" ht="24.75" thickBot="1" x14ac:dyDescent="0.2">
      <c r="A2" s="142"/>
      <c r="B2" s="145" t="s">
        <v>54</v>
      </c>
      <c r="C2" s="145"/>
      <c r="D2" s="146"/>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row>
    <row r="3" spans="1:119" ht="18.75" customHeight="1" thickBot="1" x14ac:dyDescent="0.2">
      <c r="A3" s="143"/>
      <c r="B3" s="388" t="s">
        <v>55</v>
      </c>
      <c r="C3" s="389"/>
      <c r="D3" s="389"/>
      <c r="E3" s="390"/>
      <c r="F3" s="390"/>
      <c r="G3" s="390"/>
      <c r="H3" s="390"/>
      <c r="I3" s="390"/>
      <c r="J3" s="390"/>
      <c r="K3" s="390"/>
      <c r="L3" s="390" t="s">
        <v>56</v>
      </c>
      <c r="M3" s="390"/>
      <c r="N3" s="390"/>
      <c r="O3" s="390"/>
      <c r="P3" s="390"/>
      <c r="Q3" s="390"/>
      <c r="R3" s="397"/>
      <c r="S3" s="397"/>
      <c r="T3" s="397"/>
      <c r="U3" s="397"/>
      <c r="V3" s="398"/>
      <c r="W3" s="372" t="s">
        <v>57</v>
      </c>
      <c r="X3" s="373"/>
      <c r="Y3" s="373"/>
      <c r="Z3" s="373"/>
      <c r="AA3" s="373"/>
      <c r="AB3" s="389"/>
      <c r="AC3" s="397" t="s">
        <v>58</v>
      </c>
      <c r="AD3" s="373"/>
      <c r="AE3" s="373"/>
      <c r="AF3" s="373"/>
      <c r="AG3" s="373"/>
      <c r="AH3" s="373"/>
      <c r="AI3" s="373"/>
      <c r="AJ3" s="373"/>
      <c r="AK3" s="373"/>
      <c r="AL3" s="374"/>
      <c r="AM3" s="372" t="s">
        <v>59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60</v>
      </c>
      <c r="BO3" s="373"/>
      <c r="BP3" s="373"/>
      <c r="BQ3" s="373"/>
      <c r="BR3" s="373"/>
      <c r="BS3" s="373"/>
      <c r="BT3" s="373"/>
      <c r="BU3" s="374"/>
      <c r="BV3" s="372" t="s">
        <v>61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62</v>
      </c>
      <c r="CU3" s="373"/>
      <c r="CV3" s="373"/>
      <c r="CW3" s="373"/>
      <c r="CX3" s="373"/>
      <c r="CY3" s="373"/>
      <c r="CZ3" s="373"/>
      <c r="DA3" s="374"/>
      <c r="DB3" s="372" t="s">
        <v>63</v>
      </c>
      <c r="DC3" s="373"/>
      <c r="DD3" s="373"/>
      <c r="DE3" s="373"/>
      <c r="DF3" s="373"/>
      <c r="DG3" s="373"/>
      <c r="DH3" s="373"/>
      <c r="DI3" s="374"/>
      <c r="DJ3" s="142"/>
      <c r="DK3" s="142"/>
      <c r="DL3" s="142"/>
      <c r="DM3" s="142"/>
      <c r="DN3" s="142"/>
      <c r="DO3" s="142"/>
    </row>
    <row r="4" spans="1:119" ht="18.75" customHeight="1" x14ac:dyDescent="0.15">
      <c r="A4" s="143"/>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64</v>
      </c>
      <c r="AZ4" s="376"/>
      <c r="BA4" s="376"/>
      <c r="BB4" s="376"/>
      <c r="BC4" s="376"/>
      <c r="BD4" s="376"/>
      <c r="BE4" s="376"/>
      <c r="BF4" s="376"/>
      <c r="BG4" s="376"/>
      <c r="BH4" s="376"/>
      <c r="BI4" s="376"/>
      <c r="BJ4" s="376"/>
      <c r="BK4" s="376"/>
      <c r="BL4" s="376"/>
      <c r="BM4" s="377"/>
      <c r="BN4" s="378">
        <v>205368165</v>
      </c>
      <c r="BO4" s="379"/>
      <c r="BP4" s="379"/>
      <c r="BQ4" s="379"/>
      <c r="BR4" s="379"/>
      <c r="BS4" s="379"/>
      <c r="BT4" s="379"/>
      <c r="BU4" s="380"/>
      <c r="BV4" s="378">
        <v>195660277</v>
      </c>
      <c r="BW4" s="379"/>
      <c r="BX4" s="379"/>
      <c r="BY4" s="379"/>
      <c r="BZ4" s="379"/>
      <c r="CA4" s="379"/>
      <c r="CB4" s="379"/>
      <c r="CC4" s="380"/>
      <c r="CD4" s="381" t="s">
        <v>65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6.3</v>
      </c>
      <c r="DC4" s="385"/>
      <c r="DD4" s="385"/>
      <c r="DE4" s="385"/>
      <c r="DF4" s="385"/>
      <c r="DG4" s="385"/>
      <c r="DH4" s="385"/>
      <c r="DI4" s="386"/>
      <c r="DJ4" s="142"/>
      <c r="DK4" s="142"/>
      <c r="DL4" s="142"/>
      <c r="DM4" s="142"/>
      <c r="DN4" s="142"/>
      <c r="DO4" s="142"/>
    </row>
    <row r="5" spans="1:119" ht="18.75" customHeight="1" x14ac:dyDescent="0.15">
      <c r="A5" s="143"/>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66</v>
      </c>
      <c r="AN5" s="445"/>
      <c r="AO5" s="445"/>
      <c r="AP5" s="445"/>
      <c r="AQ5" s="445"/>
      <c r="AR5" s="445"/>
      <c r="AS5" s="445"/>
      <c r="AT5" s="446"/>
      <c r="AU5" s="447" t="s">
        <v>67</v>
      </c>
      <c r="AV5" s="448"/>
      <c r="AW5" s="448"/>
      <c r="AX5" s="448"/>
      <c r="AY5" s="449" t="s">
        <v>68</v>
      </c>
      <c r="AZ5" s="450"/>
      <c r="BA5" s="450"/>
      <c r="BB5" s="450"/>
      <c r="BC5" s="450"/>
      <c r="BD5" s="450"/>
      <c r="BE5" s="450"/>
      <c r="BF5" s="450"/>
      <c r="BG5" s="450"/>
      <c r="BH5" s="450"/>
      <c r="BI5" s="450"/>
      <c r="BJ5" s="450"/>
      <c r="BK5" s="450"/>
      <c r="BL5" s="450"/>
      <c r="BM5" s="451"/>
      <c r="BN5" s="415">
        <v>198137078</v>
      </c>
      <c r="BO5" s="416"/>
      <c r="BP5" s="416"/>
      <c r="BQ5" s="416"/>
      <c r="BR5" s="416"/>
      <c r="BS5" s="416"/>
      <c r="BT5" s="416"/>
      <c r="BU5" s="417"/>
      <c r="BV5" s="415">
        <v>187521247</v>
      </c>
      <c r="BW5" s="416"/>
      <c r="BX5" s="416"/>
      <c r="BY5" s="416"/>
      <c r="BZ5" s="416"/>
      <c r="CA5" s="416"/>
      <c r="CB5" s="416"/>
      <c r="CC5" s="417"/>
      <c r="CD5" s="418" t="s">
        <v>69</v>
      </c>
      <c r="CE5" s="419"/>
      <c r="CF5" s="419"/>
      <c r="CG5" s="419"/>
      <c r="CH5" s="419"/>
      <c r="CI5" s="419"/>
      <c r="CJ5" s="419"/>
      <c r="CK5" s="419"/>
      <c r="CL5" s="419"/>
      <c r="CM5" s="419"/>
      <c r="CN5" s="419"/>
      <c r="CO5" s="419"/>
      <c r="CP5" s="419"/>
      <c r="CQ5" s="419"/>
      <c r="CR5" s="419"/>
      <c r="CS5" s="420"/>
      <c r="CT5" s="412">
        <v>82.1</v>
      </c>
      <c r="CU5" s="413"/>
      <c r="CV5" s="413"/>
      <c r="CW5" s="413"/>
      <c r="CX5" s="413"/>
      <c r="CY5" s="413"/>
      <c r="CZ5" s="413"/>
      <c r="DA5" s="414"/>
      <c r="DB5" s="412">
        <v>81.7</v>
      </c>
      <c r="DC5" s="413"/>
      <c r="DD5" s="413"/>
      <c r="DE5" s="413"/>
      <c r="DF5" s="413"/>
      <c r="DG5" s="413"/>
      <c r="DH5" s="413"/>
      <c r="DI5" s="414"/>
      <c r="DJ5" s="142"/>
      <c r="DK5" s="142"/>
      <c r="DL5" s="142"/>
      <c r="DM5" s="142"/>
      <c r="DN5" s="142"/>
      <c r="DO5" s="142"/>
    </row>
    <row r="6" spans="1:119" ht="18.75" customHeight="1" x14ac:dyDescent="0.15">
      <c r="A6" s="143"/>
      <c r="B6" s="421" t="s">
        <v>70</v>
      </c>
      <c r="C6" s="422"/>
      <c r="D6" s="422"/>
      <c r="E6" s="423"/>
      <c r="F6" s="423"/>
      <c r="G6" s="423"/>
      <c r="H6" s="423"/>
      <c r="I6" s="423"/>
      <c r="J6" s="423"/>
      <c r="K6" s="423"/>
      <c r="L6" s="423" t="s">
        <v>71</v>
      </c>
      <c r="M6" s="423"/>
      <c r="N6" s="423"/>
      <c r="O6" s="423"/>
      <c r="P6" s="423"/>
      <c r="Q6" s="423"/>
      <c r="R6" s="427"/>
      <c r="S6" s="427"/>
      <c r="T6" s="427"/>
      <c r="U6" s="427"/>
      <c r="V6" s="428"/>
      <c r="W6" s="431" t="s">
        <v>72</v>
      </c>
      <c r="X6" s="432"/>
      <c r="Y6" s="432"/>
      <c r="Z6" s="432"/>
      <c r="AA6" s="432"/>
      <c r="AB6" s="422"/>
      <c r="AC6" s="435" t="s">
        <v>73</v>
      </c>
      <c r="AD6" s="436"/>
      <c r="AE6" s="436"/>
      <c r="AF6" s="436"/>
      <c r="AG6" s="436"/>
      <c r="AH6" s="436"/>
      <c r="AI6" s="436"/>
      <c r="AJ6" s="436"/>
      <c r="AK6" s="436"/>
      <c r="AL6" s="437"/>
      <c r="AM6" s="444" t="s">
        <v>74</v>
      </c>
      <c r="AN6" s="445"/>
      <c r="AO6" s="445"/>
      <c r="AP6" s="445"/>
      <c r="AQ6" s="445"/>
      <c r="AR6" s="445"/>
      <c r="AS6" s="445"/>
      <c r="AT6" s="446"/>
      <c r="AU6" s="447" t="s">
        <v>75</v>
      </c>
      <c r="AV6" s="448"/>
      <c r="AW6" s="448"/>
      <c r="AX6" s="448"/>
      <c r="AY6" s="449" t="s">
        <v>76</v>
      </c>
      <c r="AZ6" s="450"/>
      <c r="BA6" s="450"/>
      <c r="BB6" s="450"/>
      <c r="BC6" s="450"/>
      <c r="BD6" s="450"/>
      <c r="BE6" s="450"/>
      <c r="BF6" s="450"/>
      <c r="BG6" s="450"/>
      <c r="BH6" s="450"/>
      <c r="BI6" s="450"/>
      <c r="BJ6" s="450"/>
      <c r="BK6" s="450"/>
      <c r="BL6" s="450"/>
      <c r="BM6" s="451"/>
      <c r="BN6" s="415">
        <v>7231087</v>
      </c>
      <c r="BO6" s="416"/>
      <c r="BP6" s="416"/>
      <c r="BQ6" s="416"/>
      <c r="BR6" s="416"/>
      <c r="BS6" s="416"/>
      <c r="BT6" s="416"/>
      <c r="BU6" s="417"/>
      <c r="BV6" s="415">
        <v>8139030</v>
      </c>
      <c r="BW6" s="416"/>
      <c r="BX6" s="416"/>
      <c r="BY6" s="416"/>
      <c r="BZ6" s="416"/>
      <c r="CA6" s="416"/>
      <c r="CB6" s="416"/>
      <c r="CC6" s="417"/>
      <c r="CD6" s="418" t="s">
        <v>77</v>
      </c>
      <c r="CE6" s="419"/>
      <c r="CF6" s="419"/>
      <c r="CG6" s="419"/>
      <c r="CH6" s="419"/>
      <c r="CI6" s="419"/>
      <c r="CJ6" s="419"/>
      <c r="CK6" s="419"/>
      <c r="CL6" s="419"/>
      <c r="CM6" s="419"/>
      <c r="CN6" s="419"/>
      <c r="CO6" s="419"/>
      <c r="CP6" s="419"/>
      <c r="CQ6" s="419"/>
      <c r="CR6" s="419"/>
      <c r="CS6" s="420"/>
      <c r="CT6" s="452">
        <v>82.1</v>
      </c>
      <c r="CU6" s="453"/>
      <c r="CV6" s="453"/>
      <c r="CW6" s="453"/>
      <c r="CX6" s="453"/>
      <c r="CY6" s="453"/>
      <c r="CZ6" s="453"/>
      <c r="DA6" s="454"/>
      <c r="DB6" s="452">
        <v>81.7</v>
      </c>
      <c r="DC6" s="453"/>
      <c r="DD6" s="453"/>
      <c r="DE6" s="453"/>
      <c r="DF6" s="453"/>
      <c r="DG6" s="453"/>
      <c r="DH6" s="453"/>
      <c r="DI6" s="454"/>
      <c r="DJ6" s="142"/>
      <c r="DK6" s="142"/>
      <c r="DL6" s="142"/>
      <c r="DM6" s="142"/>
      <c r="DN6" s="142"/>
      <c r="DO6" s="142"/>
    </row>
    <row r="7" spans="1:119" ht="18.75" customHeight="1" x14ac:dyDescent="0.15">
      <c r="A7" s="143"/>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78</v>
      </c>
      <c r="AN7" s="445"/>
      <c r="AO7" s="445"/>
      <c r="AP7" s="445"/>
      <c r="AQ7" s="445"/>
      <c r="AR7" s="445"/>
      <c r="AS7" s="445"/>
      <c r="AT7" s="446"/>
      <c r="AU7" s="447" t="s">
        <v>79</v>
      </c>
      <c r="AV7" s="448"/>
      <c r="AW7" s="448"/>
      <c r="AX7" s="448"/>
      <c r="AY7" s="449" t="s">
        <v>80</v>
      </c>
      <c r="AZ7" s="450"/>
      <c r="BA7" s="450"/>
      <c r="BB7" s="450"/>
      <c r="BC7" s="450"/>
      <c r="BD7" s="450"/>
      <c r="BE7" s="450"/>
      <c r="BF7" s="450"/>
      <c r="BG7" s="450"/>
      <c r="BH7" s="450"/>
      <c r="BI7" s="450"/>
      <c r="BJ7" s="450"/>
      <c r="BK7" s="450"/>
      <c r="BL7" s="450"/>
      <c r="BM7" s="451"/>
      <c r="BN7" s="415">
        <v>472455</v>
      </c>
      <c r="BO7" s="416"/>
      <c r="BP7" s="416"/>
      <c r="BQ7" s="416"/>
      <c r="BR7" s="416"/>
      <c r="BS7" s="416"/>
      <c r="BT7" s="416"/>
      <c r="BU7" s="417"/>
      <c r="BV7" s="415">
        <v>504422</v>
      </c>
      <c r="BW7" s="416"/>
      <c r="BX7" s="416"/>
      <c r="BY7" s="416"/>
      <c r="BZ7" s="416"/>
      <c r="CA7" s="416"/>
      <c r="CB7" s="416"/>
      <c r="CC7" s="417"/>
      <c r="CD7" s="418" t="s">
        <v>81</v>
      </c>
      <c r="CE7" s="419"/>
      <c r="CF7" s="419"/>
      <c r="CG7" s="419"/>
      <c r="CH7" s="419"/>
      <c r="CI7" s="419"/>
      <c r="CJ7" s="419"/>
      <c r="CK7" s="419"/>
      <c r="CL7" s="419"/>
      <c r="CM7" s="419"/>
      <c r="CN7" s="419"/>
      <c r="CO7" s="419"/>
      <c r="CP7" s="419"/>
      <c r="CQ7" s="419"/>
      <c r="CR7" s="419"/>
      <c r="CS7" s="420"/>
      <c r="CT7" s="415">
        <v>127665262</v>
      </c>
      <c r="CU7" s="416"/>
      <c r="CV7" s="416"/>
      <c r="CW7" s="416"/>
      <c r="CX7" s="416"/>
      <c r="CY7" s="416"/>
      <c r="CZ7" s="416"/>
      <c r="DA7" s="417"/>
      <c r="DB7" s="415">
        <v>121218340</v>
      </c>
      <c r="DC7" s="416"/>
      <c r="DD7" s="416"/>
      <c r="DE7" s="416"/>
      <c r="DF7" s="416"/>
      <c r="DG7" s="416"/>
      <c r="DH7" s="416"/>
      <c r="DI7" s="417"/>
      <c r="DJ7" s="142"/>
      <c r="DK7" s="142"/>
      <c r="DL7" s="142"/>
      <c r="DM7" s="142"/>
      <c r="DN7" s="142"/>
      <c r="DO7" s="142"/>
    </row>
    <row r="8" spans="1:119" ht="18.75" customHeight="1" thickBot="1" x14ac:dyDescent="0.2">
      <c r="A8" s="143"/>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82</v>
      </c>
      <c r="AN8" s="445"/>
      <c r="AO8" s="445"/>
      <c r="AP8" s="445"/>
      <c r="AQ8" s="445"/>
      <c r="AR8" s="445"/>
      <c r="AS8" s="445"/>
      <c r="AT8" s="446"/>
      <c r="AU8" s="447" t="s">
        <v>83</v>
      </c>
      <c r="AV8" s="448"/>
      <c r="AW8" s="448"/>
      <c r="AX8" s="448"/>
      <c r="AY8" s="449" t="s">
        <v>84</v>
      </c>
      <c r="AZ8" s="450"/>
      <c r="BA8" s="450"/>
      <c r="BB8" s="450"/>
      <c r="BC8" s="450"/>
      <c r="BD8" s="450"/>
      <c r="BE8" s="450"/>
      <c r="BF8" s="450"/>
      <c r="BG8" s="450"/>
      <c r="BH8" s="450"/>
      <c r="BI8" s="450"/>
      <c r="BJ8" s="450"/>
      <c r="BK8" s="450"/>
      <c r="BL8" s="450"/>
      <c r="BM8" s="451"/>
      <c r="BN8" s="415">
        <v>6758632</v>
      </c>
      <c r="BO8" s="416"/>
      <c r="BP8" s="416"/>
      <c r="BQ8" s="416"/>
      <c r="BR8" s="416"/>
      <c r="BS8" s="416"/>
      <c r="BT8" s="416"/>
      <c r="BU8" s="417"/>
      <c r="BV8" s="415">
        <v>7634608</v>
      </c>
      <c r="BW8" s="416"/>
      <c r="BX8" s="416"/>
      <c r="BY8" s="416"/>
      <c r="BZ8" s="416"/>
      <c r="CA8" s="416"/>
      <c r="CB8" s="416"/>
      <c r="CC8" s="417"/>
      <c r="CD8" s="418" t="s">
        <v>85</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0.63</v>
      </c>
      <c r="DC8" s="456"/>
      <c r="DD8" s="456"/>
      <c r="DE8" s="456"/>
      <c r="DF8" s="456"/>
      <c r="DG8" s="456"/>
      <c r="DH8" s="456"/>
      <c r="DI8" s="457"/>
      <c r="DJ8" s="142"/>
      <c r="DK8" s="142"/>
      <c r="DL8" s="142"/>
      <c r="DM8" s="142"/>
      <c r="DN8" s="142"/>
      <c r="DO8" s="142"/>
    </row>
    <row r="9" spans="1:119" ht="18.75" customHeight="1" thickBot="1" x14ac:dyDescent="0.2">
      <c r="A9" s="143"/>
      <c r="B9" s="409" t="s">
        <v>86</v>
      </c>
      <c r="C9" s="410"/>
      <c r="D9" s="410"/>
      <c r="E9" s="410"/>
      <c r="F9" s="410"/>
      <c r="G9" s="410"/>
      <c r="H9" s="410"/>
      <c r="I9" s="410"/>
      <c r="J9" s="410"/>
      <c r="K9" s="458"/>
      <c r="L9" s="459" t="s">
        <v>87</v>
      </c>
      <c r="M9" s="460"/>
      <c r="N9" s="460"/>
      <c r="O9" s="460"/>
      <c r="P9" s="460"/>
      <c r="Q9" s="461"/>
      <c r="R9" s="462">
        <v>563997</v>
      </c>
      <c r="S9" s="463"/>
      <c r="T9" s="463"/>
      <c r="U9" s="463"/>
      <c r="V9" s="464"/>
      <c r="W9" s="372" t="s">
        <v>88</v>
      </c>
      <c r="X9" s="373"/>
      <c r="Y9" s="373"/>
      <c r="Z9" s="373"/>
      <c r="AA9" s="373"/>
      <c r="AB9" s="373"/>
      <c r="AC9" s="373"/>
      <c r="AD9" s="373"/>
      <c r="AE9" s="373"/>
      <c r="AF9" s="373"/>
      <c r="AG9" s="373"/>
      <c r="AH9" s="373"/>
      <c r="AI9" s="373"/>
      <c r="AJ9" s="373"/>
      <c r="AK9" s="373"/>
      <c r="AL9" s="374"/>
      <c r="AM9" s="444" t="s">
        <v>89</v>
      </c>
      <c r="AN9" s="445"/>
      <c r="AO9" s="445"/>
      <c r="AP9" s="445"/>
      <c r="AQ9" s="445"/>
      <c r="AR9" s="445"/>
      <c r="AS9" s="445"/>
      <c r="AT9" s="446"/>
      <c r="AU9" s="447" t="s">
        <v>90</v>
      </c>
      <c r="AV9" s="448"/>
      <c r="AW9" s="448"/>
      <c r="AX9" s="448"/>
      <c r="AY9" s="449" t="s">
        <v>91</v>
      </c>
      <c r="AZ9" s="450"/>
      <c r="BA9" s="450"/>
      <c r="BB9" s="450"/>
      <c r="BC9" s="450"/>
      <c r="BD9" s="450"/>
      <c r="BE9" s="450"/>
      <c r="BF9" s="450"/>
      <c r="BG9" s="450"/>
      <c r="BH9" s="450"/>
      <c r="BI9" s="450"/>
      <c r="BJ9" s="450"/>
      <c r="BK9" s="450"/>
      <c r="BL9" s="450"/>
      <c r="BM9" s="451"/>
      <c r="BN9" s="415">
        <v>-875976</v>
      </c>
      <c r="BO9" s="416"/>
      <c r="BP9" s="416"/>
      <c r="BQ9" s="416"/>
      <c r="BR9" s="416"/>
      <c r="BS9" s="416"/>
      <c r="BT9" s="416"/>
      <c r="BU9" s="417"/>
      <c r="BV9" s="415">
        <v>-1147091</v>
      </c>
      <c r="BW9" s="416"/>
      <c r="BX9" s="416"/>
      <c r="BY9" s="416"/>
      <c r="BZ9" s="416"/>
      <c r="CA9" s="416"/>
      <c r="CB9" s="416"/>
      <c r="CC9" s="417"/>
      <c r="CD9" s="418" t="s">
        <v>92</v>
      </c>
      <c r="CE9" s="419"/>
      <c r="CF9" s="419"/>
      <c r="CG9" s="419"/>
      <c r="CH9" s="419"/>
      <c r="CI9" s="419"/>
      <c r="CJ9" s="419"/>
      <c r="CK9" s="419"/>
      <c r="CL9" s="419"/>
      <c r="CM9" s="419"/>
      <c r="CN9" s="419"/>
      <c r="CO9" s="419"/>
      <c r="CP9" s="419"/>
      <c r="CQ9" s="419"/>
      <c r="CR9" s="419"/>
      <c r="CS9" s="420"/>
      <c r="CT9" s="412">
        <v>2</v>
      </c>
      <c r="CU9" s="413"/>
      <c r="CV9" s="413"/>
      <c r="CW9" s="413"/>
      <c r="CX9" s="413"/>
      <c r="CY9" s="413"/>
      <c r="CZ9" s="413"/>
      <c r="DA9" s="414"/>
      <c r="DB9" s="412">
        <v>1.9</v>
      </c>
      <c r="DC9" s="413"/>
      <c r="DD9" s="413"/>
      <c r="DE9" s="413"/>
      <c r="DF9" s="413"/>
      <c r="DG9" s="413"/>
      <c r="DH9" s="413"/>
      <c r="DI9" s="414"/>
      <c r="DJ9" s="142"/>
      <c r="DK9" s="142"/>
      <c r="DL9" s="142"/>
      <c r="DM9" s="142"/>
      <c r="DN9" s="142"/>
      <c r="DO9" s="142"/>
    </row>
    <row r="10" spans="1:119" ht="18.75" customHeight="1" thickBot="1" x14ac:dyDescent="0.2">
      <c r="A10" s="143"/>
      <c r="B10" s="409"/>
      <c r="C10" s="410"/>
      <c r="D10" s="410"/>
      <c r="E10" s="410"/>
      <c r="F10" s="410"/>
      <c r="G10" s="410"/>
      <c r="H10" s="410"/>
      <c r="I10" s="410"/>
      <c r="J10" s="410"/>
      <c r="K10" s="458"/>
      <c r="L10" s="465" t="s">
        <v>93</v>
      </c>
      <c r="M10" s="445"/>
      <c r="N10" s="445"/>
      <c r="O10" s="445"/>
      <c r="P10" s="445"/>
      <c r="Q10" s="446"/>
      <c r="R10" s="466">
        <v>549569</v>
      </c>
      <c r="S10" s="467"/>
      <c r="T10" s="467"/>
      <c r="U10" s="467"/>
      <c r="V10" s="468"/>
      <c r="W10" s="403"/>
      <c r="X10" s="404"/>
      <c r="Y10" s="404"/>
      <c r="Z10" s="404"/>
      <c r="AA10" s="404"/>
      <c r="AB10" s="404"/>
      <c r="AC10" s="404"/>
      <c r="AD10" s="404"/>
      <c r="AE10" s="404"/>
      <c r="AF10" s="404"/>
      <c r="AG10" s="404"/>
      <c r="AH10" s="404"/>
      <c r="AI10" s="404"/>
      <c r="AJ10" s="404"/>
      <c r="AK10" s="404"/>
      <c r="AL10" s="407"/>
      <c r="AM10" s="444" t="s">
        <v>94</v>
      </c>
      <c r="AN10" s="445"/>
      <c r="AO10" s="445"/>
      <c r="AP10" s="445"/>
      <c r="AQ10" s="445"/>
      <c r="AR10" s="445"/>
      <c r="AS10" s="445"/>
      <c r="AT10" s="446"/>
      <c r="AU10" s="447" t="s">
        <v>83</v>
      </c>
      <c r="AV10" s="448"/>
      <c r="AW10" s="448"/>
      <c r="AX10" s="448"/>
      <c r="AY10" s="449" t="s">
        <v>95</v>
      </c>
      <c r="AZ10" s="450"/>
      <c r="BA10" s="450"/>
      <c r="BB10" s="450"/>
      <c r="BC10" s="450"/>
      <c r="BD10" s="450"/>
      <c r="BE10" s="450"/>
      <c r="BF10" s="450"/>
      <c r="BG10" s="450"/>
      <c r="BH10" s="450"/>
      <c r="BI10" s="450"/>
      <c r="BJ10" s="450"/>
      <c r="BK10" s="450"/>
      <c r="BL10" s="450"/>
      <c r="BM10" s="451"/>
      <c r="BN10" s="415">
        <v>5756680</v>
      </c>
      <c r="BO10" s="416"/>
      <c r="BP10" s="416"/>
      <c r="BQ10" s="416"/>
      <c r="BR10" s="416"/>
      <c r="BS10" s="416"/>
      <c r="BT10" s="416"/>
      <c r="BU10" s="417"/>
      <c r="BV10" s="415">
        <v>8317328</v>
      </c>
      <c r="BW10" s="416"/>
      <c r="BX10" s="416"/>
      <c r="BY10" s="416"/>
      <c r="BZ10" s="416"/>
      <c r="CA10" s="416"/>
      <c r="CB10" s="416"/>
      <c r="CC10" s="417"/>
      <c r="CD10" s="147" t="s">
        <v>96</v>
      </c>
      <c r="CE10" s="148"/>
      <c r="CF10" s="148"/>
      <c r="CG10" s="148"/>
      <c r="CH10" s="148"/>
      <c r="CI10" s="148"/>
      <c r="CJ10" s="148"/>
      <c r="CK10" s="148"/>
      <c r="CL10" s="148"/>
      <c r="CM10" s="148"/>
      <c r="CN10" s="148"/>
      <c r="CO10" s="148"/>
      <c r="CP10" s="148"/>
      <c r="CQ10" s="148"/>
      <c r="CR10" s="148"/>
      <c r="CS10" s="149"/>
      <c r="CT10" s="150"/>
      <c r="CU10" s="151"/>
      <c r="CV10" s="151"/>
      <c r="CW10" s="151"/>
      <c r="CX10" s="151"/>
      <c r="CY10" s="151"/>
      <c r="CZ10" s="151"/>
      <c r="DA10" s="152"/>
      <c r="DB10" s="150"/>
      <c r="DC10" s="151"/>
      <c r="DD10" s="151"/>
      <c r="DE10" s="151"/>
      <c r="DF10" s="151"/>
      <c r="DG10" s="151"/>
      <c r="DH10" s="151"/>
      <c r="DI10" s="152"/>
      <c r="DJ10" s="142"/>
      <c r="DK10" s="142"/>
      <c r="DL10" s="142"/>
      <c r="DM10" s="142"/>
      <c r="DN10" s="142"/>
      <c r="DO10" s="142"/>
    </row>
    <row r="11" spans="1:119" ht="18.75" customHeight="1" thickBot="1" x14ac:dyDescent="0.2">
      <c r="A11" s="143"/>
      <c r="B11" s="409"/>
      <c r="C11" s="410"/>
      <c r="D11" s="410"/>
      <c r="E11" s="410"/>
      <c r="F11" s="410"/>
      <c r="G11" s="410"/>
      <c r="H11" s="410"/>
      <c r="I11" s="410"/>
      <c r="J11" s="410"/>
      <c r="K11" s="458"/>
      <c r="L11" s="469" t="s">
        <v>97</v>
      </c>
      <c r="M11" s="470"/>
      <c r="N11" s="470"/>
      <c r="O11" s="470"/>
      <c r="P11" s="470"/>
      <c r="Q11" s="471"/>
      <c r="R11" s="472" t="s">
        <v>98</v>
      </c>
      <c r="S11" s="473"/>
      <c r="T11" s="473"/>
      <c r="U11" s="473"/>
      <c r="V11" s="474"/>
      <c r="W11" s="403"/>
      <c r="X11" s="404"/>
      <c r="Y11" s="404"/>
      <c r="Z11" s="404"/>
      <c r="AA11" s="404"/>
      <c r="AB11" s="404"/>
      <c r="AC11" s="404"/>
      <c r="AD11" s="404"/>
      <c r="AE11" s="404"/>
      <c r="AF11" s="404"/>
      <c r="AG11" s="404"/>
      <c r="AH11" s="404"/>
      <c r="AI11" s="404"/>
      <c r="AJ11" s="404"/>
      <c r="AK11" s="404"/>
      <c r="AL11" s="407"/>
      <c r="AM11" s="444" t="s">
        <v>99</v>
      </c>
      <c r="AN11" s="445"/>
      <c r="AO11" s="445"/>
      <c r="AP11" s="445"/>
      <c r="AQ11" s="445"/>
      <c r="AR11" s="445"/>
      <c r="AS11" s="445"/>
      <c r="AT11" s="446"/>
      <c r="AU11" s="447" t="s">
        <v>100</v>
      </c>
      <c r="AV11" s="448"/>
      <c r="AW11" s="448"/>
      <c r="AX11" s="448"/>
      <c r="AY11" s="449" t="s">
        <v>101</v>
      </c>
      <c r="AZ11" s="450"/>
      <c r="BA11" s="450"/>
      <c r="BB11" s="450"/>
      <c r="BC11" s="450"/>
      <c r="BD11" s="450"/>
      <c r="BE11" s="450"/>
      <c r="BF11" s="450"/>
      <c r="BG11" s="450"/>
      <c r="BH11" s="450"/>
      <c r="BI11" s="450"/>
      <c r="BJ11" s="450"/>
      <c r="BK11" s="450"/>
      <c r="BL11" s="450"/>
      <c r="BM11" s="451"/>
      <c r="BN11" s="415">
        <v>0</v>
      </c>
      <c r="BO11" s="416"/>
      <c r="BP11" s="416"/>
      <c r="BQ11" s="416"/>
      <c r="BR11" s="416"/>
      <c r="BS11" s="416"/>
      <c r="BT11" s="416"/>
      <c r="BU11" s="417"/>
      <c r="BV11" s="415">
        <v>0</v>
      </c>
      <c r="BW11" s="416"/>
      <c r="BX11" s="416"/>
      <c r="BY11" s="416"/>
      <c r="BZ11" s="416"/>
      <c r="CA11" s="416"/>
      <c r="CB11" s="416"/>
      <c r="CC11" s="417"/>
      <c r="CD11" s="418" t="s">
        <v>102</v>
      </c>
      <c r="CE11" s="419"/>
      <c r="CF11" s="419"/>
      <c r="CG11" s="419"/>
      <c r="CH11" s="419"/>
      <c r="CI11" s="419"/>
      <c r="CJ11" s="419"/>
      <c r="CK11" s="419"/>
      <c r="CL11" s="419"/>
      <c r="CM11" s="419"/>
      <c r="CN11" s="419"/>
      <c r="CO11" s="419"/>
      <c r="CP11" s="419"/>
      <c r="CQ11" s="419"/>
      <c r="CR11" s="419"/>
      <c r="CS11" s="420"/>
      <c r="CT11" s="455" t="s">
        <v>103</v>
      </c>
      <c r="CU11" s="456"/>
      <c r="CV11" s="456"/>
      <c r="CW11" s="456"/>
      <c r="CX11" s="456"/>
      <c r="CY11" s="456"/>
      <c r="CZ11" s="456"/>
      <c r="DA11" s="457"/>
      <c r="DB11" s="455" t="s">
        <v>104</v>
      </c>
      <c r="DC11" s="456"/>
      <c r="DD11" s="456"/>
      <c r="DE11" s="456"/>
      <c r="DF11" s="456"/>
      <c r="DG11" s="456"/>
      <c r="DH11" s="456"/>
      <c r="DI11" s="457"/>
      <c r="DJ11" s="142"/>
      <c r="DK11" s="142"/>
      <c r="DL11" s="142"/>
      <c r="DM11" s="142"/>
      <c r="DN11" s="142"/>
      <c r="DO11" s="142"/>
    </row>
    <row r="12" spans="1:119" ht="18.75" customHeight="1" x14ac:dyDescent="0.15">
      <c r="A12" s="143"/>
      <c r="B12" s="475" t="s">
        <v>105</v>
      </c>
      <c r="C12" s="476"/>
      <c r="D12" s="476"/>
      <c r="E12" s="476"/>
      <c r="F12" s="476"/>
      <c r="G12" s="476"/>
      <c r="H12" s="476"/>
      <c r="I12" s="476"/>
      <c r="J12" s="476"/>
      <c r="K12" s="477"/>
      <c r="L12" s="484" t="s">
        <v>106</v>
      </c>
      <c r="M12" s="485"/>
      <c r="N12" s="485"/>
      <c r="O12" s="485"/>
      <c r="P12" s="485"/>
      <c r="Q12" s="486"/>
      <c r="R12" s="487">
        <v>574118</v>
      </c>
      <c r="S12" s="488"/>
      <c r="T12" s="488"/>
      <c r="U12" s="488"/>
      <c r="V12" s="489"/>
      <c r="W12" s="490" t="s">
        <v>1</v>
      </c>
      <c r="X12" s="448"/>
      <c r="Y12" s="448"/>
      <c r="Z12" s="448"/>
      <c r="AA12" s="448"/>
      <c r="AB12" s="491"/>
      <c r="AC12" s="492" t="s">
        <v>107</v>
      </c>
      <c r="AD12" s="493"/>
      <c r="AE12" s="493"/>
      <c r="AF12" s="493"/>
      <c r="AG12" s="494"/>
      <c r="AH12" s="492" t="s">
        <v>108</v>
      </c>
      <c r="AI12" s="493"/>
      <c r="AJ12" s="493"/>
      <c r="AK12" s="493"/>
      <c r="AL12" s="495"/>
      <c r="AM12" s="444" t="s">
        <v>109</v>
      </c>
      <c r="AN12" s="445"/>
      <c r="AO12" s="445"/>
      <c r="AP12" s="445"/>
      <c r="AQ12" s="445"/>
      <c r="AR12" s="445"/>
      <c r="AS12" s="445"/>
      <c r="AT12" s="446"/>
      <c r="AU12" s="447" t="s">
        <v>100</v>
      </c>
      <c r="AV12" s="448"/>
      <c r="AW12" s="448"/>
      <c r="AX12" s="448"/>
      <c r="AY12" s="449" t="s">
        <v>110</v>
      </c>
      <c r="AZ12" s="450"/>
      <c r="BA12" s="450"/>
      <c r="BB12" s="450"/>
      <c r="BC12" s="450"/>
      <c r="BD12" s="450"/>
      <c r="BE12" s="450"/>
      <c r="BF12" s="450"/>
      <c r="BG12" s="450"/>
      <c r="BH12" s="450"/>
      <c r="BI12" s="450"/>
      <c r="BJ12" s="450"/>
      <c r="BK12" s="450"/>
      <c r="BL12" s="450"/>
      <c r="BM12" s="451"/>
      <c r="BN12" s="415">
        <v>2451438</v>
      </c>
      <c r="BO12" s="416"/>
      <c r="BP12" s="416"/>
      <c r="BQ12" s="416"/>
      <c r="BR12" s="416"/>
      <c r="BS12" s="416"/>
      <c r="BT12" s="416"/>
      <c r="BU12" s="417"/>
      <c r="BV12" s="415">
        <v>2400000</v>
      </c>
      <c r="BW12" s="416"/>
      <c r="BX12" s="416"/>
      <c r="BY12" s="416"/>
      <c r="BZ12" s="416"/>
      <c r="CA12" s="416"/>
      <c r="CB12" s="416"/>
      <c r="CC12" s="417"/>
      <c r="CD12" s="418" t="s">
        <v>111</v>
      </c>
      <c r="CE12" s="419"/>
      <c r="CF12" s="419"/>
      <c r="CG12" s="419"/>
      <c r="CH12" s="419"/>
      <c r="CI12" s="419"/>
      <c r="CJ12" s="419"/>
      <c r="CK12" s="419"/>
      <c r="CL12" s="419"/>
      <c r="CM12" s="419"/>
      <c r="CN12" s="419"/>
      <c r="CO12" s="419"/>
      <c r="CP12" s="419"/>
      <c r="CQ12" s="419"/>
      <c r="CR12" s="419"/>
      <c r="CS12" s="420"/>
      <c r="CT12" s="455" t="s">
        <v>112</v>
      </c>
      <c r="CU12" s="456"/>
      <c r="CV12" s="456"/>
      <c r="CW12" s="456"/>
      <c r="CX12" s="456"/>
      <c r="CY12" s="456"/>
      <c r="CZ12" s="456"/>
      <c r="DA12" s="457"/>
      <c r="DB12" s="455" t="s">
        <v>103</v>
      </c>
      <c r="DC12" s="456"/>
      <c r="DD12" s="456"/>
      <c r="DE12" s="456"/>
      <c r="DF12" s="456"/>
      <c r="DG12" s="456"/>
      <c r="DH12" s="456"/>
      <c r="DI12" s="457"/>
      <c r="DJ12" s="142"/>
      <c r="DK12" s="142"/>
      <c r="DL12" s="142"/>
      <c r="DM12" s="142"/>
      <c r="DN12" s="142"/>
      <c r="DO12" s="142"/>
    </row>
    <row r="13" spans="1:119" ht="18.75" customHeight="1" x14ac:dyDescent="0.15">
      <c r="A13" s="143"/>
      <c r="B13" s="478"/>
      <c r="C13" s="479"/>
      <c r="D13" s="479"/>
      <c r="E13" s="479"/>
      <c r="F13" s="479"/>
      <c r="G13" s="479"/>
      <c r="H13" s="479"/>
      <c r="I13" s="479"/>
      <c r="J13" s="479"/>
      <c r="K13" s="480"/>
      <c r="L13" s="153"/>
      <c r="M13" s="506" t="s">
        <v>113</v>
      </c>
      <c r="N13" s="507"/>
      <c r="O13" s="507"/>
      <c r="P13" s="507"/>
      <c r="Q13" s="508"/>
      <c r="R13" s="499">
        <v>555542</v>
      </c>
      <c r="S13" s="500"/>
      <c r="T13" s="500"/>
      <c r="U13" s="500"/>
      <c r="V13" s="501"/>
      <c r="W13" s="431" t="s">
        <v>114</v>
      </c>
      <c r="X13" s="432"/>
      <c r="Y13" s="432"/>
      <c r="Z13" s="432"/>
      <c r="AA13" s="432"/>
      <c r="AB13" s="422"/>
      <c r="AC13" s="466">
        <v>469</v>
      </c>
      <c r="AD13" s="467"/>
      <c r="AE13" s="467"/>
      <c r="AF13" s="467"/>
      <c r="AG13" s="509"/>
      <c r="AH13" s="466">
        <v>436</v>
      </c>
      <c r="AI13" s="467"/>
      <c r="AJ13" s="467"/>
      <c r="AK13" s="467"/>
      <c r="AL13" s="468"/>
      <c r="AM13" s="444" t="s">
        <v>115</v>
      </c>
      <c r="AN13" s="445"/>
      <c r="AO13" s="445"/>
      <c r="AP13" s="445"/>
      <c r="AQ13" s="445"/>
      <c r="AR13" s="445"/>
      <c r="AS13" s="445"/>
      <c r="AT13" s="446"/>
      <c r="AU13" s="447" t="s">
        <v>75</v>
      </c>
      <c r="AV13" s="448"/>
      <c r="AW13" s="448"/>
      <c r="AX13" s="448"/>
      <c r="AY13" s="449" t="s">
        <v>116</v>
      </c>
      <c r="AZ13" s="450"/>
      <c r="BA13" s="450"/>
      <c r="BB13" s="450"/>
      <c r="BC13" s="450"/>
      <c r="BD13" s="450"/>
      <c r="BE13" s="450"/>
      <c r="BF13" s="450"/>
      <c r="BG13" s="450"/>
      <c r="BH13" s="450"/>
      <c r="BI13" s="450"/>
      <c r="BJ13" s="450"/>
      <c r="BK13" s="450"/>
      <c r="BL13" s="450"/>
      <c r="BM13" s="451"/>
      <c r="BN13" s="415">
        <v>2429266</v>
      </c>
      <c r="BO13" s="416"/>
      <c r="BP13" s="416"/>
      <c r="BQ13" s="416"/>
      <c r="BR13" s="416"/>
      <c r="BS13" s="416"/>
      <c r="BT13" s="416"/>
      <c r="BU13" s="417"/>
      <c r="BV13" s="415">
        <v>4770237</v>
      </c>
      <c r="BW13" s="416"/>
      <c r="BX13" s="416"/>
      <c r="BY13" s="416"/>
      <c r="BZ13" s="416"/>
      <c r="CA13" s="416"/>
      <c r="CB13" s="416"/>
      <c r="CC13" s="417"/>
      <c r="CD13" s="418" t="s">
        <v>117</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-6.2</v>
      </c>
      <c r="DC13" s="413"/>
      <c r="DD13" s="413"/>
      <c r="DE13" s="413"/>
      <c r="DF13" s="413"/>
      <c r="DG13" s="413"/>
      <c r="DH13" s="413"/>
      <c r="DI13" s="414"/>
      <c r="DJ13" s="142"/>
      <c r="DK13" s="142"/>
      <c r="DL13" s="142"/>
      <c r="DM13" s="142"/>
      <c r="DN13" s="142"/>
      <c r="DO13" s="142"/>
    </row>
    <row r="14" spans="1:119" ht="18.75" customHeight="1" thickBot="1" x14ac:dyDescent="0.2">
      <c r="A14" s="143"/>
      <c r="B14" s="478"/>
      <c r="C14" s="479"/>
      <c r="D14" s="479"/>
      <c r="E14" s="479"/>
      <c r="F14" s="479"/>
      <c r="G14" s="479"/>
      <c r="H14" s="479"/>
      <c r="I14" s="479"/>
      <c r="J14" s="479"/>
      <c r="K14" s="480"/>
      <c r="L14" s="496" t="s">
        <v>118</v>
      </c>
      <c r="M14" s="497"/>
      <c r="N14" s="497"/>
      <c r="O14" s="497"/>
      <c r="P14" s="497"/>
      <c r="Q14" s="498"/>
      <c r="R14" s="499">
        <v>569132</v>
      </c>
      <c r="S14" s="500"/>
      <c r="T14" s="500"/>
      <c r="U14" s="500"/>
      <c r="V14" s="501"/>
      <c r="W14" s="405"/>
      <c r="X14" s="406"/>
      <c r="Y14" s="406"/>
      <c r="Z14" s="406"/>
      <c r="AA14" s="406"/>
      <c r="AB14" s="395"/>
      <c r="AC14" s="502">
        <v>0.2</v>
      </c>
      <c r="AD14" s="503"/>
      <c r="AE14" s="503"/>
      <c r="AF14" s="503"/>
      <c r="AG14" s="504"/>
      <c r="AH14" s="502">
        <v>0.2</v>
      </c>
      <c r="AI14" s="503"/>
      <c r="AJ14" s="503"/>
      <c r="AK14" s="503"/>
      <c r="AL14" s="505"/>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10" t="s">
        <v>119</v>
      </c>
      <c r="CE14" s="511"/>
      <c r="CF14" s="511"/>
      <c r="CG14" s="511"/>
      <c r="CH14" s="511"/>
      <c r="CI14" s="511"/>
      <c r="CJ14" s="511"/>
      <c r="CK14" s="511"/>
      <c r="CL14" s="511"/>
      <c r="CM14" s="511"/>
      <c r="CN14" s="511"/>
      <c r="CO14" s="511"/>
      <c r="CP14" s="511"/>
      <c r="CQ14" s="511"/>
      <c r="CR14" s="511"/>
      <c r="CS14" s="512"/>
      <c r="CT14" s="513" t="s">
        <v>104</v>
      </c>
      <c r="CU14" s="514"/>
      <c r="CV14" s="514"/>
      <c r="CW14" s="514"/>
      <c r="CX14" s="514"/>
      <c r="CY14" s="514"/>
      <c r="CZ14" s="514"/>
      <c r="DA14" s="515"/>
      <c r="DB14" s="513" t="s">
        <v>103</v>
      </c>
      <c r="DC14" s="514"/>
      <c r="DD14" s="514"/>
      <c r="DE14" s="514"/>
      <c r="DF14" s="514"/>
      <c r="DG14" s="514"/>
      <c r="DH14" s="514"/>
      <c r="DI14" s="515"/>
      <c r="DJ14" s="142"/>
      <c r="DK14" s="142"/>
      <c r="DL14" s="142"/>
      <c r="DM14" s="142"/>
      <c r="DN14" s="142"/>
      <c r="DO14" s="142"/>
    </row>
    <row r="15" spans="1:119" ht="18.75" customHeight="1" x14ac:dyDescent="0.15">
      <c r="A15" s="143"/>
      <c r="B15" s="478"/>
      <c r="C15" s="479"/>
      <c r="D15" s="479"/>
      <c r="E15" s="479"/>
      <c r="F15" s="479"/>
      <c r="G15" s="479"/>
      <c r="H15" s="479"/>
      <c r="I15" s="479"/>
      <c r="J15" s="479"/>
      <c r="K15" s="480"/>
      <c r="L15" s="153"/>
      <c r="M15" s="506" t="s">
        <v>120</v>
      </c>
      <c r="N15" s="507"/>
      <c r="O15" s="507"/>
      <c r="P15" s="507"/>
      <c r="Q15" s="508"/>
      <c r="R15" s="499">
        <v>551410</v>
      </c>
      <c r="S15" s="500"/>
      <c r="T15" s="500"/>
      <c r="U15" s="500"/>
      <c r="V15" s="501"/>
      <c r="W15" s="431" t="s">
        <v>121</v>
      </c>
      <c r="X15" s="432"/>
      <c r="Y15" s="432"/>
      <c r="Z15" s="432"/>
      <c r="AA15" s="432"/>
      <c r="AB15" s="422"/>
      <c r="AC15" s="466">
        <v>27407</v>
      </c>
      <c r="AD15" s="467"/>
      <c r="AE15" s="467"/>
      <c r="AF15" s="467"/>
      <c r="AG15" s="509"/>
      <c r="AH15" s="466">
        <v>25303</v>
      </c>
      <c r="AI15" s="467"/>
      <c r="AJ15" s="467"/>
      <c r="AK15" s="467"/>
      <c r="AL15" s="468"/>
      <c r="AM15" s="444"/>
      <c r="AN15" s="445"/>
      <c r="AO15" s="445"/>
      <c r="AP15" s="445"/>
      <c r="AQ15" s="445"/>
      <c r="AR15" s="445"/>
      <c r="AS15" s="445"/>
      <c r="AT15" s="446"/>
      <c r="AU15" s="447"/>
      <c r="AV15" s="448"/>
      <c r="AW15" s="448"/>
      <c r="AX15" s="448"/>
      <c r="AY15" s="375" t="s">
        <v>122</v>
      </c>
      <c r="AZ15" s="376"/>
      <c r="BA15" s="376"/>
      <c r="BB15" s="376"/>
      <c r="BC15" s="376"/>
      <c r="BD15" s="376"/>
      <c r="BE15" s="376"/>
      <c r="BF15" s="376"/>
      <c r="BG15" s="376"/>
      <c r="BH15" s="376"/>
      <c r="BI15" s="376"/>
      <c r="BJ15" s="376"/>
      <c r="BK15" s="376"/>
      <c r="BL15" s="376"/>
      <c r="BM15" s="377"/>
      <c r="BN15" s="378">
        <v>69069455</v>
      </c>
      <c r="BO15" s="379"/>
      <c r="BP15" s="379"/>
      <c r="BQ15" s="379"/>
      <c r="BR15" s="379"/>
      <c r="BS15" s="379"/>
      <c r="BT15" s="379"/>
      <c r="BU15" s="380"/>
      <c r="BV15" s="378">
        <v>67091966</v>
      </c>
      <c r="BW15" s="379"/>
      <c r="BX15" s="379"/>
      <c r="BY15" s="379"/>
      <c r="BZ15" s="379"/>
      <c r="CA15" s="379"/>
      <c r="CB15" s="379"/>
      <c r="CC15" s="380"/>
      <c r="CD15" s="516" t="s">
        <v>123</v>
      </c>
      <c r="CE15" s="517"/>
      <c r="CF15" s="517"/>
      <c r="CG15" s="517"/>
      <c r="CH15" s="517"/>
      <c r="CI15" s="517"/>
      <c r="CJ15" s="517"/>
      <c r="CK15" s="517"/>
      <c r="CL15" s="517"/>
      <c r="CM15" s="517"/>
      <c r="CN15" s="517"/>
      <c r="CO15" s="517"/>
      <c r="CP15" s="517"/>
      <c r="CQ15" s="517"/>
      <c r="CR15" s="517"/>
      <c r="CS15" s="518"/>
      <c r="CT15" s="154"/>
      <c r="CU15" s="155"/>
      <c r="CV15" s="155"/>
      <c r="CW15" s="155"/>
      <c r="CX15" s="155"/>
      <c r="CY15" s="155"/>
      <c r="CZ15" s="155"/>
      <c r="DA15" s="156"/>
      <c r="DB15" s="154"/>
      <c r="DC15" s="155"/>
      <c r="DD15" s="155"/>
      <c r="DE15" s="155"/>
      <c r="DF15" s="155"/>
      <c r="DG15" s="155"/>
      <c r="DH15" s="155"/>
      <c r="DI15" s="156"/>
      <c r="DJ15" s="142"/>
      <c r="DK15" s="142"/>
      <c r="DL15" s="142"/>
      <c r="DM15" s="142"/>
      <c r="DN15" s="142"/>
      <c r="DO15" s="142"/>
    </row>
    <row r="16" spans="1:119" ht="18.75" customHeight="1" x14ac:dyDescent="0.15">
      <c r="A16" s="143"/>
      <c r="B16" s="478"/>
      <c r="C16" s="479"/>
      <c r="D16" s="479"/>
      <c r="E16" s="479"/>
      <c r="F16" s="479"/>
      <c r="G16" s="479"/>
      <c r="H16" s="479"/>
      <c r="I16" s="479"/>
      <c r="J16" s="479"/>
      <c r="K16" s="480"/>
      <c r="L16" s="496" t="s">
        <v>124</v>
      </c>
      <c r="M16" s="527"/>
      <c r="N16" s="527"/>
      <c r="O16" s="527"/>
      <c r="P16" s="527"/>
      <c r="Q16" s="528"/>
      <c r="R16" s="519" t="s">
        <v>125</v>
      </c>
      <c r="S16" s="520"/>
      <c r="T16" s="520"/>
      <c r="U16" s="520"/>
      <c r="V16" s="521"/>
      <c r="W16" s="405"/>
      <c r="X16" s="406"/>
      <c r="Y16" s="406"/>
      <c r="Z16" s="406"/>
      <c r="AA16" s="406"/>
      <c r="AB16" s="395"/>
      <c r="AC16" s="502">
        <v>12.6</v>
      </c>
      <c r="AD16" s="503"/>
      <c r="AE16" s="503"/>
      <c r="AF16" s="503"/>
      <c r="AG16" s="504"/>
      <c r="AH16" s="502">
        <v>12.1</v>
      </c>
      <c r="AI16" s="503"/>
      <c r="AJ16" s="503"/>
      <c r="AK16" s="503"/>
      <c r="AL16" s="505"/>
      <c r="AM16" s="444"/>
      <c r="AN16" s="445"/>
      <c r="AO16" s="445"/>
      <c r="AP16" s="445"/>
      <c r="AQ16" s="445"/>
      <c r="AR16" s="445"/>
      <c r="AS16" s="445"/>
      <c r="AT16" s="446"/>
      <c r="AU16" s="447"/>
      <c r="AV16" s="448"/>
      <c r="AW16" s="448"/>
      <c r="AX16" s="448"/>
      <c r="AY16" s="449" t="s">
        <v>126</v>
      </c>
      <c r="AZ16" s="450"/>
      <c r="BA16" s="450"/>
      <c r="BB16" s="450"/>
      <c r="BC16" s="450"/>
      <c r="BD16" s="450"/>
      <c r="BE16" s="450"/>
      <c r="BF16" s="450"/>
      <c r="BG16" s="450"/>
      <c r="BH16" s="450"/>
      <c r="BI16" s="450"/>
      <c r="BJ16" s="450"/>
      <c r="BK16" s="450"/>
      <c r="BL16" s="450"/>
      <c r="BM16" s="451"/>
      <c r="BN16" s="415">
        <v>116034743</v>
      </c>
      <c r="BO16" s="416"/>
      <c r="BP16" s="416"/>
      <c r="BQ16" s="416"/>
      <c r="BR16" s="416"/>
      <c r="BS16" s="416"/>
      <c r="BT16" s="416"/>
      <c r="BU16" s="417"/>
      <c r="BV16" s="415">
        <v>109992598</v>
      </c>
      <c r="BW16" s="416"/>
      <c r="BX16" s="416"/>
      <c r="BY16" s="416"/>
      <c r="BZ16" s="416"/>
      <c r="CA16" s="416"/>
      <c r="CB16" s="416"/>
      <c r="CC16" s="417"/>
      <c r="CD16" s="157"/>
      <c r="CE16" s="525"/>
      <c r="CF16" s="525"/>
      <c r="CG16" s="525"/>
      <c r="CH16" s="525"/>
      <c r="CI16" s="525"/>
      <c r="CJ16" s="525"/>
      <c r="CK16" s="525"/>
      <c r="CL16" s="525"/>
      <c r="CM16" s="525"/>
      <c r="CN16" s="525"/>
      <c r="CO16" s="525"/>
      <c r="CP16" s="525"/>
      <c r="CQ16" s="525"/>
      <c r="CR16" s="525"/>
      <c r="CS16" s="526"/>
      <c r="CT16" s="412"/>
      <c r="CU16" s="413"/>
      <c r="CV16" s="413"/>
      <c r="CW16" s="413"/>
      <c r="CX16" s="413"/>
      <c r="CY16" s="413"/>
      <c r="CZ16" s="413"/>
      <c r="DA16" s="414"/>
      <c r="DB16" s="412"/>
      <c r="DC16" s="413"/>
      <c r="DD16" s="413"/>
      <c r="DE16" s="413"/>
      <c r="DF16" s="413"/>
      <c r="DG16" s="413"/>
      <c r="DH16" s="413"/>
      <c r="DI16" s="414"/>
      <c r="DJ16" s="142"/>
      <c r="DK16" s="142"/>
      <c r="DL16" s="142"/>
      <c r="DM16" s="142"/>
      <c r="DN16" s="142"/>
      <c r="DO16" s="142"/>
    </row>
    <row r="17" spans="1:119" ht="18.75" customHeight="1" thickBot="1" x14ac:dyDescent="0.2">
      <c r="A17" s="143"/>
      <c r="B17" s="481"/>
      <c r="C17" s="482"/>
      <c r="D17" s="482"/>
      <c r="E17" s="482"/>
      <c r="F17" s="482"/>
      <c r="G17" s="482"/>
      <c r="H17" s="482"/>
      <c r="I17" s="482"/>
      <c r="J17" s="482"/>
      <c r="K17" s="483"/>
      <c r="L17" s="158"/>
      <c r="M17" s="522" t="s">
        <v>127</v>
      </c>
      <c r="N17" s="523"/>
      <c r="O17" s="523"/>
      <c r="P17" s="523"/>
      <c r="Q17" s="524"/>
      <c r="R17" s="519" t="s">
        <v>128</v>
      </c>
      <c r="S17" s="520"/>
      <c r="T17" s="520"/>
      <c r="U17" s="520"/>
      <c r="V17" s="521"/>
      <c r="W17" s="431" t="s">
        <v>129</v>
      </c>
      <c r="X17" s="432"/>
      <c r="Y17" s="432"/>
      <c r="Z17" s="432"/>
      <c r="AA17" s="432"/>
      <c r="AB17" s="422"/>
      <c r="AC17" s="466">
        <v>189732</v>
      </c>
      <c r="AD17" s="467"/>
      <c r="AE17" s="467"/>
      <c r="AF17" s="467"/>
      <c r="AG17" s="509"/>
      <c r="AH17" s="466">
        <v>182980</v>
      </c>
      <c r="AI17" s="467"/>
      <c r="AJ17" s="467"/>
      <c r="AK17" s="467"/>
      <c r="AL17" s="468"/>
      <c r="AM17" s="444"/>
      <c r="AN17" s="445"/>
      <c r="AO17" s="445"/>
      <c r="AP17" s="445"/>
      <c r="AQ17" s="445"/>
      <c r="AR17" s="445"/>
      <c r="AS17" s="445"/>
      <c r="AT17" s="446"/>
      <c r="AU17" s="447"/>
      <c r="AV17" s="448"/>
      <c r="AW17" s="448"/>
      <c r="AX17" s="448"/>
      <c r="AY17" s="449" t="s">
        <v>130</v>
      </c>
      <c r="AZ17" s="450"/>
      <c r="BA17" s="450"/>
      <c r="BB17" s="450"/>
      <c r="BC17" s="450"/>
      <c r="BD17" s="450"/>
      <c r="BE17" s="450"/>
      <c r="BF17" s="450"/>
      <c r="BG17" s="450"/>
      <c r="BH17" s="450"/>
      <c r="BI17" s="450"/>
      <c r="BJ17" s="450"/>
      <c r="BK17" s="450"/>
      <c r="BL17" s="450"/>
      <c r="BM17" s="451"/>
      <c r="BN17" s="415">
        <v>127665262</v>
      </c>
      <c r="BO17" s="416"/>
      <c r="BP17" s="416"/>
      <c r="BQ17" s="416"/>
      <c r="BR17" s="416"/>
      <c r="BS17" s="416"/>
      <c r="BT17" s="416"/>
      <c r="BU17" s="417"/>
      <c r="BV17" s="415">
        <v>121218340</v>
      </c>
      <c r="BW17" s="416"/>
      <c r="BX17" s="416"/>
      <c r="BY17" s="416"/>
      <c r="BZ17" s="416"/>
      <c r="CA17" s="416"/>
      <c r="CB17" s="416"/>
      <c r="CC17" s="417"/>
      <c r="CD17" s="157"/>
      <c r="CE17" s="525"/>
      <c r="CF17" s="525"/>
      <c r="CG17" s="525"/>
      <c r="CH17" s="525"/>
      <c r="CI17" s="525"/>
      <c r="CJ17" s="525"/>
      <c r="CK17" s="525"/>
      <c r="CL17" s="525"/>
      <c r="CM17" s="525"/>
      <c r="CN17" s="525"/>
      <c r="CO17" s="525"/>
      <c r="CP17" s="525"/>
      <c r="CQ17" s="525"/>
      <c r="CR17" s="525"/>
      <c r="CS17" s="526"/>
      <c r="CT17" s="412"/>
      <c r="CU17" s="413"/>
      <c r="CV17" s="413"/>
      <c r="CW17" s="413"/>
      <c r="CX17" s="413"/>
      <c r="CY17" s="413"/>
      <c r="CZ17" s="413"/>
      <c r="DA17" s="414"/>
      <c r="DB17" s="412"/>
      <c r="DC17" s="413"/>
      <c r="DD17" s="413"/>
      <c r="DE17" s="413"/>
      <c r="DF17" s="413"/>
      <c r="DG17" s="413"/>
      <c r="DH17" s="413"/>
      <c r="DI17" s="414"/>
      <c r="DJ17" s="142"/>
      <c r="DK17" s="142"/>
      <c r="DL17" s="142"/>
      <c r="DM17" s="142"/>
      <c r="DN17" s="142"/>
      <c r="DO17" s="142"/>
    </row>
    <row r="18" spans="1:119" ht="18.75" customHeight="1" thickBot="1" x14ac:dyDescent="0.2">
      <c r="A18" s="143"/>
      <c r="B18" s="529" t="s">
        <v>131</v>
      </c>
      <c r="C18" s="458"/>
      <c r="D18" s="458"/>
      <c r="E18" s="530"/>
      <c r="F18" s="530"/>
      <c r="G18" s="530"/>
      <c r="H18" s="530"/>
      <c r="I18" s="530"/>
      <c r="J18" s="530"/>
      <c r="K18" s="530"/>
      <c r="L18" s="531">
        <v>34.06</v>
      </c>
      <c r="M18" s="531"/>
      <c r="N18" s="531"/>
      <c r="O18" s="531"/>
      <c r="P18" s="531"/>
      <c r="Q18" s="531"/>
      <c r="R18" s="532"/>
      <c r="S18" s="532"/>
      <c r="T18" s="532"/>
      <c r="U18" s="532"/>
      <c r="V18" s="533"/>
      <c r="W18" s="433"/>
      <c r="X18" s="434"/>
      <c r="Y18" s="434"/>
      <c r="Z18" s="434"/>
      <c r="AA18" s="434"/>
      <c r="AB18" s="425"/>
      <c r="AC18" s="534">
        <v>87.2</v>
      </c>
      <c r="AD18" s="535"/>
      <c r="AE18" s="535"/>
      <c r="AF18" s="535"/>
      <c r="AG18" s="536"/>
      <c r="AH18" s="534">
        <v>87.7</v>
      </c>
      <c r="AI18" s="535"/>
      <c r="AJ18" s="535"/>
      <c r="AK18" s="535"/>
      <c r="AL18" s="537"/>
      <c r="AM18" s="444"/>
      <c r="AN18" s="445"/>
      <c r="AO18" s="445"/>
      <c r="AP18" s="445"/>
      <c r="AQ18" s="445"/>
      <c r="AR18" s="445"/>
      <c r="AS18" s="445"/>
      <c r="AT18" s="446"/>
      <c r="AU18" s="447"/>
      <c r="AV18" s="448"/>
      <c r="AW18" s="448"/>
      <c r="AX18" s="448"/>
      <c r="AY18" s="449" t="s">
        <v>132</v>
      </c>
      <c r="AZ18" s="450"/>
      <c r="BA18" s="450"/>
      <c r="BB18" s="450"/>
      <c r="BC18" s="450"/>
      <c r="BD18" s="450"/>
      <c r="BE18" s="450"/>
      <c r="BF18" s="450"/>
      <c r="BG18" s="450"/>
      <c r="BH18" s="450"/>
      <c r="BI18" s="450"/>
      <c r="BJ18" s="450"/>
      <c r="BK18" s="450"/>
      <c r="BL18" s="450"/>
      <c r="BM18" s="451"/>
      <c r="BN18" s="415">
        <v>106045056</v>
      </c>
      <c r="BO18" s="416"/>
      <c r="BP18" s="416"/>
      <c r="BQ18" s="416"/>
      <c r="BR18" s="416"/>
      <c r="BS18" s="416"/>
      <c r="BT18" s="416"/>
      <c r="BU18" s="417"/>
      <c r="BV18" s="415">
        <v>102504885</v>
      </c>
      <c r="BW18" s="416"/>
      <c r="BX18" s="416"/>
      <c r="BY18" s="416"/>
      <c r="BZ18" s="416"/>
      <c r="CA18" s="416"/>
      <c r="CB18" s="416"/>
      <c r="CC18" s="417"/>
      <c r="CD18" s="157"/>
      <c r="CE18" s="525"/>
      <c r="CF18" s="525"/>
      <c r="CG18" s="525"/>
      <c r="CH18" s="525"/>
      <c r="CI18" s="525"/>
      <c r="CJ18" s="525"/>
      <c r="CK18" s="525"/>
      <c r="CL18" s="525"/>
      <c r="CM18" s="525"/>
      <c r="CN18" s="525"/>
      <c r="CO18" s="525"/>
      <c r="CP18" s="525"/>
      <c r="CQ18" s="525"/>
      <c r="CR18" s="525"/>
      <c r="CS18" s="526"/>
      <c r="CT18" s="412"/>
      <c r="CU18" s="413"/>
      <c r="CV18" s="413"/>
      <c r="CW18" s="413"/>
      <c r="CX18" s="413"/>
      <c r="CY18" s="413"/>
      <c r="CZ18" s="413"/>
      <c r="DA18" s="414"/>
      <c r="DB18" s="412"/>
      <c r="DC18" s="413"/>
      <c r="DD18" s="413"/>
      <c r="DE18" s="413"/>
      <c r="DF18" s="413"/>
      <c r="DG18" s="413"/>
      <c r="DH18" s="413"/>
      <c r="DI18" s="414"/>
      <c r="DJ18" s="142"/>
      <c r="DK18" s="142"/>
      <c r="DL18" s="142"/>
      <c r="DM18" s="142"/>
      <c r="DN18" s="142"/>
      <c r="DO18" s="142"/>
    </row>
    <row r="19" spans="1:119" ht="18.75" customHeight="1" thickBot="1" x14ac:dyDescent="0.2">
      <c r="A19" s="143"/>
      <c r="B19" s="529" t="s">
        <v>133</v>
      </c>
      <c r="C19" s="458"/>
      <c r="D19" s="458"/>
      <c r="E19" s="530"/>
      <c r="F19" s="530"/>
      <c r="G19" s="530"/>
      <c r="H19" s="530"/>
      <c r="I19" s="530"/>
      <c r="J19" s="530"/>
      <c r="K19" s="530"/>
      <c r="L19" s="538">
        <v>16559</v>
      </c>
      <c r="M19" s="538"/>
      <c r="N19" s="538"/>
      <c r="O19" s="538"/>
      <c r="P19" s="538"/>
      <c r="Q19" s="538"/>
      <c r="R19" s="539"/>
      <c r="S19" s="539"/>
      <c r="T19" s="539"/>
      <c r="U19" s="539"/>
      <c r="V19" s="540"/>
      <c r="W19" s="372"/>
      <c r="X19" s="373"/>
      <c r="Y19" s="373"/>
      <c r="Z19" s="373"/>
      <c r="AA19" s="373"/>
      <c r="AB19" s="373"/>
      <c r="AC19" s="547"/>
      <c r="AD19" s="547"/>
      <c r="AE19" s="547"/>
      <c r="AF19" s="547"/>
      <c r="AG19" s="547"/>
      <c r="AH19" s="547"/>
      <c r="AI19" s="547"/>
      <c r="AJ19" s="547"/>
      <c r="AK19" s="547"/>
      <c r="AL19" s="548"/>
      <c r="AM19" s="444"/>
      <c r="AN19" s="445"/>
      <c r="AO19" s="445"/>
      <c r="AP19" s="445"/>
      <c r="AQ19" s="445"/>
      <c r="AR19" s="445"/>
      <c r="AS19" s="445"/>
      <c r="AT19" s="446"/>
      <c r="AU19" s="447"/>
      <c r="AV19" s="448"/>
      <c r="AW19" s="448"/>
      <c r="AX19" s="448"/>
      <c r="AY19" s="449" t="s">
        <v>134</v>
      </c>
      <c r="AZ19" s="450"/>
      <c r="BA19" s="450"/>
      <c r="BB19" s="450"/>
      <c r="BC19" s="450"/>
      <c r="BD19" s="450"/>
      <c r="BE19" s="450"/>
      <c r="BF19" s="450"/>
      <c r="BG19" s="450"/>
      <c r="BH19" s="450"/>
      <c r="BI19" s="450"/>
      <c r="BJ19" s="450"/>
      <c r="BK19" s="450"/>
      <c r="BL19" s="450"/>
      <c r="BM19" s="451"/>
      <c r="BN19" s="415">
        <v>142319954</v>
      </c>
      <c r="BO19" s="416"/>
      <c r="BP19" s="416"/>
      <c r="BQ19" s="416"/>
      <c r="BR19" s="416"/>
      <c r="BS19" s="416"/>
      <c r="BT19" s="416"/>
      <c r="BU19" s="417"/>
      <c r="BV19" s="415">
        <v>140092836</v>
      </c>
      <c r="BW19" s="416"/>
      <c r="BX19" s="416"/>
      <c r="BY19" s="416"/>
      <c r="BZ19" s="416"/>
      <c r="CA19" s="416"/>
      <c r="CB19" s="416"/>
      <c r="CC19" s="417"/>
      <c r="CD19" s="157"/>
      <c r="CE19" s="525"/>
      <c r="CF19" s="525"/>
      <c r="CG19" s="525"/>
      <c r="CH19" s="525"/>
      <c r="CI19" s="525"/>
      <c r="CJ19" s="525"/>
      <c r="CK19" s="525"/>
      <c r="CL19" s="525"/>
      <c r="CM19" s="525"/>
      <c r="CN19" s="525"/>
      <c r="CO19" s="525"/>
      <c r="CP19" s="525"/>
      <c r="CQ19" s="525"/>
      <c r="CR19" s="525"/>
      <c r="CS19" s="526"/>
      <c r="CT19" s="412"/>
      <c r="CU19" s="413"/>
      <c r="CV19" s="413"/>
      <c r="CW19" s="413"/>
      <c r="CX19" s="413"/>
      <c r="CY19" s="413"/>
      <c r="CZ19" s="413"/>
      <c r="DA19" s="414"/>
      <c r="DB19" s="412"/>
      <c r="DC19" s="413"/>
      <c r="DD19" s="413"/>
      <c r="DE19" s="413"/>
      <c r="DF19" s="413"/>
      <c r="DG19" s="413"/>
      <c r="DH19" s="413"/>
      <c r="DI19" s="414"/>
      <c r="DJ19" s="142"/>
      <c r="DK19" s="142"/>
      <c r="DL19" s="142"/>
      <c r="DM19" s="142"/>
      <c r="DN19" s="142"/>
      <c r="DO19" s="142"/>
    </row>
    <row r="20" spans="1:119" ht="18.75" customHeight="1" thickBot="1" x14ac:dyDescent="0.2">
      <c r="A20" s="143"/>
      <c r="B20" s="529" t="s">
        <v>135</v>
      </c>
      <c r="C20" s="458"/>
      <c r="D20" s="458"/>
      <c r="E20" s="530"/>
      <c r="F20" s="530"/>
      <c r="G20" s="530"/>
      <c r="H20" s="530"/>
      <c r="I20" s="530"/>
      <c r="J20" s="530"/>
      <c r="K20" s="530"/>
      <c r="L20" s="538">
        <v>312001</v>
      </c>
      <c r="M20" s="538"/>
      <c r="N20" s="538"/>
      <c r="O20" s="538"/>
      <c r="P20" s="538"/>
      <c r="Q20" s="538"/>
      <c r="R20" s="539"/>
      <c r="S20" s="539"/>
      <c r="T20" s="539"/>
      <c r="U20" s="539"/>
      <c r="V20" s="540"/>
      <c r="W20" s="433"/>
      <c r="X20" s="434"/>
      <c r="Y20" s="434"/>
      <c r="Z20" s="434"/>
      <c r="AA20" s="434"/>
      <c r="AB20" s="434"/>
      <c r="AC20" s="541"/>
      <c r="AD20" s="541"/>
      <c r="AE20" s="541"/>
      <c r="AF20" s="541"/>
      <c r="AG20" s="541"/>
      <c r="AH20" s="541"/>
      <c r="AI20" s="541"/>
      <c r="AJ20" s="541"/>
      <c r="AK20" s="541"/>
      <c r="AL20" s="542"/>
      <c r="AM20" s="543"/>
      <c r="AN20" s="470"/>
      <c r="AO20" s="470"/>
      <c r="AP20" s="470"/>
      <c r="AQ20" s="470"/>
      <c r="AR20" s="470"/>
      <c r="AS20" s="470"/>
      <c r="AT20" s="471"/>
      <c r="AU20" s="544"/>
      <c r="AV20" s="545"/>
      <c r="AW20" s="545"/>
      <c r="AX20" s="546"/>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7"/>
      <c r="CE20" s="525"/>
      <c r="CF20" s="525"/>
      <c r="CG20" s="525"/>
      <c r="CH20" s="525"/>
      <c r="CI20" s="525"/>
      <c r="CJ20" s="525"/>
      <c r="CK20" s="525"/>
      <c r="CL20" s="525"/>
      <c r="CM20" s="525"/>
      <c r="CN20" s="525"/>
      <c r="CO20" s="525"/>
      <c r="CP20" s="525"/>
      <c r="CQ20" s="525"/>
      <c r="CR20" s="525"/>
      <c r="CS20" s="526"/>
      <c r="CT20" s="412"/>
      <c r="CU20" s="413"/>
      <c r="CV20" s="413"/>
      <c r="CW20" s="413"/>
      <c r="CX20" s="413"/>
      <c r="CY20" s="413"/>
      <c r="CZ20" s="413"/>
      <c r="DA20" s="414"/>
      <c r="DB20" s="412"/>
      <c r="DC20" s="413"/>
      <c r="DD20" s="413"/>
      <c r="DE20" s="413"/>
      <c r="DF20" s="413"/>
      <c r="DG20" s="413"/>
      <c r="DH20" s="413"/>
      <c r="DI20" s="414"/>
      <c r="DJ20" s="142"/>
      <c r="DK20" s="142"/>
      <c r="DL20" s="142"/>
      <c r="DM20" s="142"/>
      <c r="DN20" s="142"/>
      <c r="DO20" s="142"/>
    </row>
    <row r="21" spans="1:119" ht="18.75" customHeight="1" x14ac:dyDescent="0.15">
      <c r="A21" s="143"/>
      <c r="B21" s="549" t="s">
        <v>136</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7"/>
      <c r="CE21" s="525"/>
      <c r="CF21" s="525"/>
      <c r="CG21" s="525"/>
      <c r="CH21" s="525"/>
      <c r="CI21" s="525"/>
      <c r="CJ21" s="525"/>
      <c r="CK21" s="525"/>
      <c r="CL21" s="525"/>
      <c r="CM21" s="525"/>
      <c r="CN21" s="525"/>
      <c r="CO21" s="525"/>
      <c r="CP21" s="525"/>
      <c r="CQ21" s="525"/>
      <c r="CR21" s="525"/>
      <c r="CS21" s="526"/>
      <c r="CT21" s="412"/>
      <c r="CU21" s="413"/>
      <c r="CV21" s="413"/>
      <c r="CW21" s="413"/>
      <c r="CX21" s="413"/>
      <c r="CY21" s="413"/>
      <c r="CZ21" s="413"/>
      <c r="DA21" s="414"/>
      <c r="DB21" s="412"/>
      <c r="DC21" s="413"/>
      <c r="DD21" s="413"/>
      <c r="DE21" s="413"/>
      <c r="DF21" s="413"/>
      <c r="DG21" s="413"/>
      <c r="DH21" s="413"/>
      <c r="DI21" s="414"/>
      <c r="DJ21" s="142"/>
      <c r="DK21" s="142"/>
      <c r="DL21" s="142"/>
      <c r="DM21" s="142"/>
      <c r="DN21" s="142"/>
      <c r="DO21" s="142"/>
    </row>
    <row r="22" spans="1:119" ht="18.75" customHeight="1" thickBot="1" x14ac:dyDescent="0.2">
      <c r="A22" s="143"/>
      <c r="B22" s="552" t="s">
        <v>137</v>
      </c>
      <c r="C22" s="553"/>
      <c r="D22" s="554"/>
      <c r="E22" s="427" t="s">
        <v>1</v>
      </c>
      <c r="F22" s="432"/>
      <c r="G22" s="432"/>
      <c r="H22" s="432"/>
      <c r="I22" s="432"/>
      <c r="J22" s="432"/>
      <c r="K22" s="422"/>
      <c r="L22" s="427" t="s">
        <v>138</v>
      </c>
      <c r="M22" s="432"/>
      <c r="N22" s="432"/>
      <c r="O22" s="432"/>
      <c r="P22" s="422"/>
      <c r="Q22" s="561" t="s">
        <v>139</v>
      </c>
      <c r="R22" s="562"/>
      <c r="S22" s="562"/>
      <c r="T22" s="562"/>
      <c r="U22" s="562"/>
      <c r="V22" s="563"/>
      <c r="W22" s="567" t="s">
        <v>140</v>
      </c>
      <c r="X22" s="553"/>
      <c r="Y22" s="554"/>
      <c r="Z22" s="427" t="s">
        <v>1</v>
      </c>
      <c r="AA22" s="432"/>
      <c r="AB22" s="432"/>
      <c r="AC22" s="432"/>
      <c r="AD22" s="432"/>
      <c r="AE22" s="432"/>
      <c r="AF22" s="432"/>
      <c r="AG22" s="422"/>
      <c r="AH22" s="580" t="s">
        <v>141</v>
      </c>
      <c r="AI22" s="432"/>
      <c r="AJ22" s="432"/>
      <c r="AK22" s="432"/>
      <c r="AL22" s="422"/>
      <c r="AM22" s="580" t="s">
        <v>142</v>
      </c>
      <c r="AN22" s="581"/>
      <c r="AO22" s="581"/>
      <c r="AP22" s="581"/>
      <c r="AQ22" s="581"/>
      <c r="AR22" s="582"/>
      <c r="AS22" s="561" t="s">
        <v>139</v>
      </c>
      <c r="AT22" s="562"/>
      <c r="AU22" s="562"/>
      <c r="AV22" s="562"/>
      <c r="AW22" s="562"/>
      <c r="AX22" s="586"/>
      <c r="AY22" s="588"/>
      <c r="AZ22" s="589"/>
      <c r="BA22" s="589"/>
      <c r="BB22" s="589"/>
      <c r="BC22" s="589"/>
      <c r="BD22" s="589"/>
      <c r="BE22" s="589"/>
      <c r="BF22" s="589"/>
      <c r="BG22" s="589"/>
      <c r="BH22" s="589"/>
      <c r="BI22" s="589"/>
      <c r="BJ22" s="589"/>
      <c r="BK22" s="589"/>
      <c r="BL22" s="589"/>
      <c r="BM22" s="590"/>
      <c r="BN22" s="591"/>
      <c r="BO22" s="592"/>
      <c r="BP22" s="592"/>
      <c r="BQ22" s="592"/>
      <c r="BR22" s="592"/>
      <c r="BS22" s="592"/>
      <c r="BT22" s="592"/>
      <c r="BU22" s="593"/>
      <c r="BV22" s="591"/>
      <c r="BW22" s="592"/>
      <c r="BX22" s="592"/>
      <c r="BY22" s="592"/>
      <c r="BZ22" s="592"/>
      <c r="CA22" s="592"/>
      <c r="CB22" s="592"/>
      <c r="CC22" s="593"/>
      <c r="CD22" s="157"/>
      <c r="CE22" s="525"/>
      <c r="CF22" s="525"/>
      <c r="CG22" s="525"/>
      <c r="CH22" s="525"/>
      <c r="CI22" s="525"/>
      <c r="CJ22" s="525"/>
      <c r="CK22" s="525"/>
      <c r="CL22" s="525"/>
      <c r="CM22" s="525"/>
      <c r="CN22" s="525"/>
      <c r="CO22" s="525"/>
      <c r="CP22" s="525"/>
      <c r="CQ22" s="525"/>
      <c r="CR22" s="525"/>
      <c r="CS22" s="526"/>
      <c r="CT22" s="412"/>
      <c r="CU22" s="413"/>
      <c r="CV22" s="413"/>
      <c r="CW22" s="413"/>
      <c r="CX22" s="413"/>
      <c r="CY22" s="413"/>
      <c r="CZ22" s="413"/>
      <c r="DA22" s="414"/>
      <c r="DB22" s="412"/>
      <c r="DC22" s="413"/>
      <c r="DD22" s="413"/>
      <c r="DE22" s="413"/>
      <c r="DF22" s="413"/>
      <c r="DG22" s="413"/>
      <c r="DH22" s="413"/>
      <c r="DI22" s="414"/>
      <c r="DJ22" s="142"/>
      <c r="DK22" s="142"/>
      <c r="DL22" s="142"/>
      <c r="DM22" s="142"/>
      <c r="DN22" s="142"/>
      <c r="DO22" s="142"/>
    </row>
    <row r="23" spans="1:119" ht="18.75" customHeight="1" x14ac:dyDescent="0.15">
      <c r="A23" s="143"/>
      <c r="B23" s="555"/>
      <c r="C23" s="556"/>
      <c r="D23" s="557"/>
      <c r="E23" s="401"/>
      <c r="F23" s="406"/>
      <c r="G23" s="406"/>
      <c r="H23" s="406"/>
      <c r="I23" s="406"/>
      <c r="J23" s="406"/>
      <c r="K23" s="395"/>
      <c r="L23" s="401"/>
      <c r="M23" s="406"/>
      <c r="N23" s="406"/>
      <c r="O23" s="406"/>
      <c r="P23" s="395"/>
      <c r="Q23" s="564"/>
      <c r="R23" s="565"/>
      <c r="S23" s="565"/>
      <c r="T23" s="565"/>
      <c r="U23" s="565"/>
      <c r="V23" s="566"/>
      <c r="W23" s="568"/>
      <c r="X23" s="556"/>
      <c r="Y23" s="557"/>
      <c r="Z23" s="401"/>
      <c r="AA23" s="406"/>
      <c r="AB23" s="406"/>
      <c r="AC23" s="406"/>
      <c r="AD23" s="406"/>
      <c r="AE23" s="406"/>
      <c r="AF23" s="406"/>
      <c r="AG23" s="395"/>
      <c r="AH23" s="401"/>
      <c r="AI23" s="406"/>
      <c r="AJ23" s="406"/>
      <c r="AK23" s="406"/>
      <c r="AL23" s="395"/>
      <c r="AM23" s="583"/>
      <c r="AN23" s="584"/>
      <c r="AO23" s="584"/>
      <c r="AP23" s="584"/>
      <c r="AQ23" s="584"/>
      <c r="AR23" s="585"/>
      <c r="AS23" s="564"/>
      <c r="AT23" s="565"/>
      <c r="AU23" s="565"/>
      <c r="AV23" s="565"/>
      <c r="AW23" s="565"/>
      <c r="AX23" s="587"/>
      <c r="AY23" s="375" t="s">
        <v>143</v>
      </c>
      <c r="AZ23" s="376"/>
      <c r="BA23" s="376"/>
      <c r="BB23" s="376"/>
      <c r="BC23" s="376"/>
      <c r="BD23" s="376"/>
      <c r="BE23" s="376"/>
      <c r="BF23" s="376"/>
      <c r="BG23" s="376"/>
      <c r="BH23" s="376"/>
      <c r="BI23" s="376"/>
      <c r="BJ23" s="376"/>
      <c r="BK23" s="376"/>
      <c r="BL23" s="376"/>
      <c r="BM23" s="377"/>
      <c r="BN23" s="415">
        <v>33351016</v>
      </c>
      <c r="BO23" s="416"/>
      <c r="BP23" s="416"/>
      <c r="BQ23" s="416"/>
      <c r="BR23" s="416"/>
      <c r="BS23" s="416"/>
      <c r="BT23" s="416"/>
      <c r="BU23" s="417"/>
      <c r="BV23" s="415">
        <v>30593974</v>
      </c>
      <c r="BW23" s="416"/>
      <c r="BX23" s="416"/>
      <c r="BY23" s="416"/>
      <c r="BZ23" s="416"/>
      <c r="CA23" s="416"/>
      <c r="CB23" s="416"/>
      <c r="CC23" s="417"/>
      <c r="CD23" s="157"/>
      <c r="CE23" s="525"/>
      <c r="CF23" s="525"/>
      <c r="CG23" s="525"/>
      <c r="CH23" s="525"/>
      <c r="CI23" s="525"/>
      <c r="CJ23" s="525"/>
      <c r="CK23" s="525"/>
      <c r="CL23" s="525"/>
      <c r="CM23" s="525"/>
      <c r="CN23" s="525"/>
      <c r="CO23" s="525"/>
      <c r="CP23" s="525"/>
      <c r="CQ23" s="525"/>
      <c r="CR23" s="525"/>
      <c r="CS23" s="526"/>
      <c r="CT23" s="412"/>
      <c r="CU23" s="413"/>
      <c r="CV23" s="413"/>
      <c r="CW23" s="413"/>
      <c r="CX23" s="413"/>
      <c r="CY23" s="413"/>
      <c r="CZ23" s="413"/>
      <c r="DA23" s="414"/>
      <c r="DB23" s="412"/>
      <c r="DC23" s="413"/>
      <c r="DD23" s="413"/>
      <c r="DE23" s="413"/>
      <c r="DF23" s="413"/>
      <c r="DG23" s="413"/>
      <c r="DH23" s="413"/>
      <c r="DI23" s="414"/>
      <c r="DJ23" s="142"/>
      <c r="DK23" s="142"/>
      <c r="DL23" s="142"/>
      <c r="DM23" s="142"/>
      <c r="DN23" s="142"/>
      <c r="DO23" s="142"/>
    </row>
    <row r="24" spans="1:119" ht="18.75" customHeight="1" thickBot="1" x14ac:dyDescent="0.2">
      <c r="A24" s="143"/>
      <c r="B24" s="555"/>
      <c r="C24" s="556"/>
      <c r="D24" s="557"/>
      <c r="E24" s="465" t="s">
        <v>144</v>
      </c>
      <c r="F24" s="445"/>
      <c r="G24" s="445"/>
      <c r="H24" s="445"/>
      <c r="I24" s="445"/>
      <c r="J24" s="445"/>
      <c r="K24" s="446"/>
      <c r="L24" s="466">
        <v>1</v>
      </c>
      <c r="M24" s="467"/>
      <c r="N24" s="467"/>
      <c r="O24" s="467"/>
      <c r="P24" s="509"/>
      <c r="Q24" s="466">
        <v>11130</v>
      </c>
      <c r="R24" s="467"/>
      <c r="S24" s="467"/>
      <c r="T24" s="467"/>
      <c r="U24" s="467"/>
      <c r="V24" s="509"/>
      <c r="W24" s="568"/>
      <c r="X24" s="556"/>
      <c r="Y24" s="557"/>
      <c r="Z24" s="465" t="s">
        <v>145</v>
      </c>
      <c r="AA24" s="445"/>
      <c r="AB24" s="445"/>
      <c r="AC24" s="445"/>
      <c r="AD24" s="445"/>
      <c r="AE24" s="445"/>
      <c r="AF24" s="445"/>
      <c r="AG24" s="446"/>
      <c r="AH24" s="466">
        <v>3304</v>
      </c>
      <c r="AI24" s="467"/>
      <c r="AJ24" s="467"/>
      <c r="AK24" s="467"/>
      <c r="AL24" s="509"/>
      <c r="AM24" s="466">
        <v>9931824</v>
      </c>
      <c r="AN24" s="467"/>
      <c r="AO24" s="467"/>
      <c r="AP24" s="467"/>
      <c r="AQ24" s="467"/>
      <c r="AR24" s="509"/>
      <c r="AS24" s="466">
        <v>3006</v>
      </c>
      <c r="AT24" s="467"/>
      <c r="AU24" s="467"/>
      <c r="AV24" s="467"/>
      <c r="AW24" s="467"/>
      <c r="AX24" s="468"/>
      <c r="AY24" s="588" t="s">
        <v>146</v>
      </c>
      <c r="AZ24" s="589"/>
      <c r="BA24" s="589"/>
      <c r="BB24" s="589"/>
      <c r="BC24" s="589"/>
      <c r="BD24" s="589"/>
      <c r="BE24" s="589"/>
      <c r="BF24" s="589"/>
      <c r="BG24" s="589"/>
      <c r="BH24" s="589"/>
      <c r="BI24" s="589"/>
      <c r="BJ24" s="589"/>
      <c r="BK24" s="589"/>
      <c r="BL24" s="589"/>
      <c r="BM24" s="590"/>
      <c r="BN24" s="415">
        <v>20459623</v>
      </c>
      <c r="BO24" s="416"/>
      <c r="BP24" s="416"/>
      <c r="BQ24" s="416"/>
      <c r="BR24" s="416"/>
      <c r="BS24" s="416"/>
      <c r="BT24" s="416"/>
      <c r="BU24" s="417"/>
      <c r="BV24" s="415">
        <v>19455524</v>
      </c>
      <c r="BW24" s="416"/>
      <c r="BX24" s="416"/>
      <c r="BY24" s="416"/>
      <c r="BZ24" s="416"/>
      <c r="CA24" s="416"/>
      <c r="CB24" s="416"/>
      <c r="CC24" s="417"/>
      <c r="CD24" s="157"/>
      <c r="CE24" s="525"/>
      <c r="CF24" s="525"/>
      <c r="CG24" s="525"/>
      <c r="CH24" s="525"/>
      <c r="CI24" s="525"/>
      <c r="CJ24" s="525"/>
      <c r="CK24" s="525"/>
      <c r="CL24" s="525"/>
      <c r="CM24" s="525"/>
      <c r="CN24" s="525"/>
      <c r="CO24" s="525"/>
      <c r="CP24" s="525"/>
      <c r="CQ24" s="525"/>
      <c r="CR24" s="525"/>
      <c r="CS24" s="526"/>
      <c r="CT24" s="412"/>
      <c r="CU24" s="413"/>
      <c r="CV24" s="413"/>
      <c r="CW24" s="413"/>
      <c r="CX24" s="413"/>
      <c r="CY24" s="413"/>
      <c r="CZ24" s="413"/>
      <c r="DA24" s="414"/>
      <c r="DB24" s="412"/>
      <c r="DC24" s="413"/>
      <c r="DD24" s="413"/>
      <c r="DE24" s="413"/>
      <c r="DF24" s="413"/>
      <c r="DG24" s="413"/>
      <c r="DH24" s="413"/>
      <c r="DI24" s="414"/>
      <c r="DJ24" s="142"/>
      <c r="DK24" s="142"/>
      <c r="DL24" s="142"/>
      <c r="DM24" s="142"/>
      <c r="DN24" s="142"/>
      <c r="DO24" s="142"/>
    </row>
    <row r="25" spans="1:119" s="142" customFormat="1" ht="18.75" customHeight="1" x14ac:dyDescent="0.15">
      <c r="A25" s="143"/>
      <c r="B25" s="555"/>
      <c r="C25" s="556"/>
      <c r="D25" s="557"/>
      <c r="E25" s="465" t="s">
        <v>147</v>
      </c>
      <c r="F25" s="445"/>
      <c r="G25" s="445"/>
      <c r="H25" s="445"/>
      <c r="I25" s="445"/>
      <c r="J25" s="445"/>
      <c r="K25" s="446"/>
      <c r="L25" s="466">
        <v>2</v>
      </c>
      <c r="M25" s="467"/>
      <c r="N25" s="467"/>
      <c r="O25" s="467"/>
      <c r="P25" s="509"/>
      <c r="Q25" s="466">
        <v>8919</v>
      </c>
      <c r="R25" s="467"/>
      <c r="S25" s="467"/>
      <c r="T25" s="467"/>
      <c r="U25" s="467"/>
      <c r="V25" s="509"/>
      <c r="W25" s="568"/>
      <c r="X25" s="556"/>
      <c r="Y25" s="557"/>
      <c r="Z25" s="465" t="s">
        <v>148</v>
      </c>
      <c r="AA25" s="445"/>
      <c r="AB25" s="445"/>
      <c r="AC25" s="445"/>
      <c r="AD25" s="445"/>
      <c r="AE25" s="445"/>
      <c r="AF25" s="445"/>
      <c r="AG25" s="446"/>
      <c r="AH25" s="466" t="s">
        <v>112</v>
      </c>
      <c r="AI25" s="467"/>
      <c r="AJ25" s="467"/>
      <c r="AK25" s="467"/>
      <c r="AL25" s="509"/>
      <c r="AM25" s="466" t="s">
        <v>104</v>
      </c>
      <c r="AN25" s="467"/>
      <c r="AO25" s="467"/>
      <c r="AP25" s="467"/>
      <c r="AQ25" s="467"/>
      <c r="AR25" s="509"/>
      <c r="AS25" s="466" t="s">
        <v>112</v>
      </c>
      <c r="AT25" s="467"/>
      <c r="AU25" s="467"/>
      <c r="AV25" s="467"/>
      <c r="AW25" s="467"/>
      <c r="AX25" s="468"/>
      <c r="AY25" s="375" t="s">
        <v>149</v>
      </c>
      <c r="AZ25" s="376"/>
      <c r="BA25" s="376"/>
      <c r="BB25" s="376"/>
      <c r="BC25" s="376"/>
      <c r="BD25" s="376"/>
      <c r="BE25" s="376"/>
      <c r="BF25" s="376"/>
      <c r="BG25" s="376"/>
      <c r="BH25" s="376"/>
      <c r="BI25" s="376"/>
      <c r="BJ25" s="376"/>
      <c r="BK25" s="376"/>
      <c r="BL25" s="376"/>
      <c r="BM25" s="377"/>
      <c r="BN25" s="378">
        <v>34140188</v>
      </c>
      <c r="BO25" s="379"/>
      <c r="BP25" s="379"/>
      <c r="BQ25" s="379"/>
      <c r="BR25" s="379"/>
      <c r="BS25" s="379"/>
      <c r="BT25" s="379"/>
      <c r="BU25" s="380"/>
      <c r="BV25" s="378">
        <v>38966539</v>
      </c>
      <c r="BW25" s="379"/>
      <c r="BX25" s="379"/>
      <c r="BY25" s="379"/>
      <c r="BZ25" s="379"/>
      <c r="CA25" s="379"/>
      <c r="CB25" s="379"/>
      <c r="CC25" s="380"/>
      <c r="CD25" s="157"/>
      <c r="CE25" s="525"/>
      <c r="CF25" s="525"/>
      <c r="CG25" s="525"/>
      <c r="CH25" s="525"/>
      <c r="CI25" s="525"/>
      <c r="CJ25" s="525"/>
      <c r="CK25" s="525"/>
      <c r="CL25" s="525"/>
      <c r="CM25" s="525"/>
      <c r="CN25" s="525"/>
      <c r="CO25" s="525"/>
      <c r="CP25" s="525"/>
      <c r="CQ25" s="525"/>
      <c r="CR25" s="525"/>
      <c r="CS25" s="526"/>
      <c r="CT25" s="412"/>
      <c r="CU25" s="413"/>
      <c r="CV25" s="413"/>
      <c r="CW25" s="413"/>
      <c r="CX25" s="413"/>
      <c r="CY25" s="413"/>
      <c r="CZ25" s="413"/>
      <c r="DA25" s="414"/>
      <c r="DB25" s="412"/>
      <c r="DC25" s="413"/>
      <c r="DD25" s="413"/>
      <c r="DE25" s="413"/>
      <c r="DF25" s="413"/>
      <c r="DG25" s="413"/>
      <c r="DH25" s="413"/>
      <c r="DI25" s="414"/>
    </row>
    <row r="26" spans="1:119" s="142" customFormat="1" ht="18.75" customHeight="1" x14ac:dyDescent="0.15">
      <c r="A26" s="143"/>
      <c r="B26" s="555"/>
      <c r="C26" s="556"/>
      <c r="D26" s="557"/>
      <c r="E26" s="465" t="s">
        <v>150</v>
      </c>
      <c r="F26" s="445"/>
      <c r="G26" s="445"/>
      <c r="H26" s="445"/>
      <c r="I26" s="445"/>
      <c r="J26" s="445"/>
      <c r="K26" s="446"/>
      <c r="L26" s="466">
        <v>1</v>
      </c>
      <c r="M26" s="467"/>
      <c r="N26" s="467"/>
      <c r="O26" s="467"/>
      <c r="P26" s="509"/>
      <c r="Q26" s="466">
        <v>7644</v>
      </c>
      <c r="R26" s="467"/>
      <c r="S26" s="467"/>
      <c r="T26" s="467"/>
      <c r="U26" s="467"/>
      <c r="V26" s="509"/>
      <c r="W26" s="568"/>
      <c r="X26" s="556"/>
      <c r="Y26" s="557"/>
      <c r="Z26" s="465" t="s">
        <v>151</v>
      </c>
      <c r="AA26" s="578"/>
      <c r="AB26" s="578"/>
      <c r="AC26" s="578"/>
      <c r="AD26" s="578"/>
      <c r="AE26" s="578"/>
      <c r="AF26" s="578"/>
      <c r="AG26" s="579"/>
      <c r="AH26" s="466">
        <v>353</v>
      </c>
      <c r="AI26" s="467"/>
      <c r="AJ26" s="467"/>
      <c r="AK26" s="467"/>
      <c r="AL26" s="509"/>
      <c r="AM26" s="466">
        <v>1071708</v>
      </c>
      <c r="AN26" s="467"/>
      <c r="AO26" s="467"/>
      <c r="AP26" s="467"/>
      <c r="AQ26" s="467"/>
      <c r="AR26" s="509"/>
      <c r="AS26" s="466">
        <v>3036</v>
      </c>
      <c r="AT26" s="467"/>
      <c r="AU26" s="467"/>
      <c r="AV26" s="467"/>
      <c r="AW26" s="467"/>
      <c r="AX26" s="468"/>
      <c r="AY26" s="418" t="s">
        <v>152</v>
      </c>
      <c r="AZ26" s="419"/>
      <c r="BA26" s="419"/>
      <c r="BB26" s="419"/>
      <c r="BC26" s="419"/>
      <c r="BD26" s="419"/>
      <c r="BE26" s="419"/>
      <c r="BF26" s="419"/>
      <c r="BG26" s="419"/>
      <c r="BH26" s="419"/>
      <c r="BI26" s="419"/>
      <c r="BJ26" s="419"/>
      <c r="BK26" s="419"/>
      <c r="BL26" s="419"/>
      <c r="BM26" s="420"/>
      <c r="BN26" s="415">
        <v>150000</v>
      </c>
      <c r="BO26" s="416"/>
      <c r="BP26" s="416"/>
      <c r="BQ26" s="416"/>
      <c r="BR26" s="416"/>
      <c r="BS26" s="416"/>
      <c r="BT26" s="416"/>
      <c r="BU26" s="417"/>
      <c r="BV26" s="415">
        <v>100000</v>
      </c>
      <c r="BW26" s="416"/>
      <c r="BX26" s="416"/>
      <c r="BY26" s="416"/>
      <c r="BZ26" s="416"/>
      <c r="CA26" s="416"/>
      <c r="CB26" s="416"/>
      <c r="CC26" s="417"/>
      <c r="CD26" s="157"/>
      <c r="CE26" s="525"/>
      <c r="CF26" s="525"/>
      <c r="CG26" s="525"/>
      <c r="CH26" s="525"/>
      <c r="CI26" s="525"/>
      <c r="CJ26" s="525"/>
      <c r="CK26" s="525"/>
      <c r="CL26" s="525"/>
      <c r="CM26" s="525"/>
      <c r="CN26" s="525"/>
      <c r="CO26" s="525"/>
      <c r="CP26" s="525"/>
      <c r="CQ26" s="525"/>
      <c r="CR26" s="525"/>
      <c r="CS26" s="526"/>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43"/>
      <c r="B27" s="555"/>
      <c r="C27" s="556"/>
      <c r="D27" s="557"/>
      <c r="E27" s="465" t="s">
        <v>153</v>
      </c>
      <c r="F27" s="445"/>
      <c r="G27" s="445"/>
      <c r="H27" s="445"/>
      <c r="I27" s="445"/>
      <c r="J27" s="445"/>
      <c r="K27" s="446"/>
      <c r="L27" s="466">
        <v>1</v>
      </c>
      <c r="M27" s="467"/>
      <c r="N27" s="467"/>
      <c r="O27" s="467"/>
      <c r="P27" s="509"/>
      <c r="Q27" s="466">
        <v>8560</v>
      </c>
      <c r="R27" s="467"/>
      <c r="S27" s="467"/>
      <c r="T27" s="467"/>
      <c r="U27" s="467"/>
      <c r="V27" s="509"/>
      <c r="W27" s="568"/>
      <c r="X27" s="556"/>
      <c r="Y27" s="557"/>
      <c r="Z27" s="465" t="s">
        <v>154</v>
      </c>
      <c r="AA27" s="445"/>
      <c r="AB27" s="445"/>
      <c r="AC27" s="445"/>
      <c r="AD27" s="445"/>
      <c r="AE27" s="445"/>
      <c r="AF27" s="445"/>
      <c r="AG27" s="446"/>
      <c r="AH27" s="466">
        <v>105</v>
      </c>
      <c r="AI27" s="467"/>
      <c r="AJ27" s="467"/>
      <c r="AK27" s="467"/>
      <c r="AL27" s="509"/>
      <c r="AM27" s="466">
        <v>353151</v>
      </c>
      <c r="AN27" s="467"/>
      <c r="AO27" s="467"/>
      <c r="AP27" s="467"/>
      <c r="AQ27" s="467"/>
      <c r="AR27" s="509"/>
      <c r="AS27" s="466">
        <v>3363</v>
      </c>
      <c r="AT27" s="467"/>
      <c r="AU27" s="467"/>
      <c r="AV27" s="467"/>
      <c r="AW27" s="467"/>
      <c r="AX27" s="468"/>
      <c r="AY27" s="510" t="s">
        <v>155</v>
      </c>
      <c r="AZ27" s="511"/>
      <c r="BA27" s="511"/>
      <c r="BB27" s="511"/>
      <c r="BC27" s="511"/>
      <c r="BD27" s="511"/>
      <c r="BE27" s="511"/>
      <c r="BF27" s="511"/>
      <c r="BG27" s="511"/>
      <c r="BH27" s="511"/>
      <c r="BI27" s="511"/>
      <c r="BJ27" s="511"/>
      <c r="BK27" s="511"/>
      <c r="BL27" s="511"/>
      <c r="BM27" s="512"/>
      <c r="BN27" s="591" t="s">
        <v>112</v>
      </c>
      <c r="BO27" s="592"/>
      <c r="BP27" s="592"/>
      <c r="BQ27" s="592"/>
      <c r="BR27" s="592"/>
      <c r="BS27" s="592"/>
      <c r="BT27" s="592"/>
      <c r="BU27" s="593"/>
      <c r="BV27" s="591" t="s">
        <v>112</v>
      </c>
      <c r="BW27" s="592"/>
      <c r="BX27" s="592"/>
      <c r="BY27" s="592"/>
      <c r="BZ27" s="592"/>
      <c r="CA27" s="592"/>
      <c r="CB27" s="592"/>
      <c r="CC27" s="593"/>
      <c r="CD27" s="159"/>
      <c r="CE27" s="525"/>
      <c r="CF27" s="525"/>
      <c r="CG27" s="525"/>
      <c r="CH27" s="525"/>
      <c r="CI27" s="525"/>
      <c r="CJ27" s="525"/>
      <c r="CK27" s="525"/>
      <c r="CL27" s="525"/>
      <c r="CM27" s="525"/>
      <c r="CN27" s="525"/>
      <c r="CO27" s="525"/>
      <c r="CP27" s="525"/>
      <c r="CQ27" s="525"/>
      <c r="CR27" s="525"/>
      <c r="CS27" s="526"/>
      <c r="CT27" s="412"/>
      <c r="CU27" s="413"/>
      <c r="CV27" s="413"/>
      <c r="CW27" s="413"/>
      <c r="CX27" s="413"/>
      <c r="CY27" s="413"/>
      <c r="CZ27" s="413"/>
      <c r="DA27" s="414"/>
      <c r="DB27" s="412"/>
      <c r="DC27" s="413"/>
      <c r="DD27" s="413"/>
      <c r="DE27" s="413"/>
      <c r="DF27" s="413"/>
      <c r="DG27" s="413"/>
      <c r="DH27" s="413"/>
      <c r="DI27" s="414"/>
      <c r="DJ27" s="142"/>
      <c r="DK27" s="142"/>
      <c r="DL27" s="142"/>
      <c r="DM27" s="142"/>
      <c r="DN27" s="142"/>
      <c r="DO27" s="142"/>
    </row>
    <row r="28" spans="1:119" ht="18.75" customHeight="1" x14ac:dyDescent="0.15">
      <c r="A28" s="143"/>
      <c r="B28" s="555"/>
      <c r="C28" s="556"/>
      <c r="D28" s="557"/>
      <c r="E28" s="465" t="s">
        <v>156</v>
      </c>
      <c r="F28" s="445"/>
      <c r="G28" s="445"/>
      <c r="H28" s="445"/>
      <c r="I28" s="445"/>
      <c r="J28" s="445"/>
      <c r="K28" s="446"/>
      <c r="L28" s="466">
        <v>1</v>
      </c>
      <c r="M28" s="467"/>
      <c r="N28" s="467"/>
      <c r="O28" s="467"/>
      <c r="P28" s="509"/>
      <c r="Q28" s="466">
        <v>7746</v>
      </c>
      <c r="R28" s="467"/>
      <c r="S28" s="467"/>
      <c r="T28" s="467"/>
      <c r="U28" s="467"/>
      <c r="V28" s="509"/>
      <c r="W28" s="568"/>
      <c r="X28" s="556"/>
      <c r="Y28" s="557"/>
      <c r="Z28" s="465" t="s">
        <v>157</v>
      </c>
      <c r="AA28" s="445"/>
      <c r="AB28" s="445"/>
      <c r="AC28" s="445"/>
      <c r="AD28" s="445"/>
      <c r="AE28" s="445"/>
      <c r="AF28" s="445"/>
      <c r="AG28" s="446"/>
      <c r="AH28" s="466" t="s">
        <v>112</v>
      </c>
      <c r="AI28" s="467"/>
      <c r="AJ28" s="467"/>
      <c r="AK28" s="467"/>
      <c r="AL28" s="509"/>
      <c r="AM28" s="466" t="s">
        <v>112</v>
      </c>
      <c r="AN28" s="467"/>
      <c r="AO28" s="467"/>
      <c r="AP28" s="467"/>
      <c r="AQ28" s="467"/>
      <c r="AR28" s="509"/>
      <c r="AS28" s="466" t="s">
        <v>112</v>
      </c>
      <c r="AT28" s="467"/>
      <c r="AU28" s="467"/>
      <c r="AV28" s="467"/>
      <c r="AW28" s="467"/>
      <c r="AX28" s="468"/>
      <c r="AY28" s="594" t="s">
        <v>158</v>
      </c>
      <c r="AZ28" s="595"/>
      <c r="BA28" s="595"/>
      <c r="BB28" s="596"/>
      <c r="BC28" s="375" t="s">
        <v>47</v>
      </c>
      <c r="BD28" s="376"/>
      <c r="BE28" s="376"/>
      <c r="BF28" s="376"/>
      <c r="BG28" s="376"/>
      <c r="BH28" s="376"/>
      <c r="BI28" s="376"/>
      <c r="BJ28" s="376"/>
      <c r="BK28" s="376"/>
      <c r="BL28" s="376"/>
      <c r="BM28" s="377"/>
      <c r="BN28" s="378">
        <v>45806385</v>
      </c>
      <c r="BO28" s="379"/>
      <c r="BP28" s="379"/>
      <c r="BQ28" s="379"/>
      <c r="BR28" s="379"/>
      <c r="BS28" s="379"/>
      <c r="BT28" s="379"/>
      <c r="BU28" s="380"/>
      <c r="BV28" s="378">
        <v>42501143</v>
      </c>
      <c r="BW28" s="379"/>
      <c r="BX28" s="379"/>
      <c r="BY28" s="379"/>
      <c r="BZ28" s="379"/>
      <c r="CA28" s="379"/>
      <c r="CB28" s="379"/>
      <c r="CC28" s="380"/>
      <c r="CD28" s="157"/>
      <c r="CE28" s="525"/>
      <c r="CF28" s="525"/>
      <c r="CG28" s="525"/>
      <c r="CH28" s="525"/>
      <c r="CI28" s="525"/>
      <c r="CJ28" s="525"/>
      <c r="CK28" s="525"/>
      <c r="CL28" s="525"/>
      <c r="CM28" s="525"/>
      <c r="CN28" s="525"/>
      <c r="CO28" s="525"/>
      <c r="CP28" s="525"/>
      <c r="CQ28" s="525"/>
      <c r="CR28" s="525"/>
      <c r="CS28" s="526"/>
      <c r="CT28" s="412"/>
      <c r="CU28" s="413"/>
      <c r="CV28" s="413"/>
      <c r="CW28" s="413"/>
      <c r="CX28" s="413"/>
      <c r="CY28" s="413"/>
      <c r="CZ28" s="413"/>
      <c r="DA28" s="414"/>
      <c r="DB28" s="412"/>
      <c r="DC28" s="413"/>
      <c r="DD28" s="413"/>
      <c r="DE28" s="413"/>
      <c r="DF28" s="413"/>
      <c r="DG28" s="413"/>
      <c r="DH28" s="413"/>
      <c r="DI28" s="414"/>
      <c r="DJ28" s="142"/>
      <c r="DK28" s="142"/>
      <c r="DL28" s="142"/>
      <c r="DM28" s="142"/>
      <c r="DN28" s="142"/>
      <c r="DO28" s="142"/>
    </row>
    <row r="29" spans="1:119" ht="18.75" customHeight="1" x14ac:dyDescent="0.15">
      <c r="A29" s="143"/>
      <c r="B29" s="555"/>
      <c r="C29" s="556"/>
      <c r="D29" s="557"/>
      <c r="E29" s="465" t="s">
        <v>159</v>
      </c>
      <c r="F29" s="445"/>
      <c r="G29" s="445"/>
      <c r="H29" s="445"/>
      <c r="I29" s="445"/>
      <c r="J29" s="445"/>
      <c r="K29" s="446"/>
      <c r="L29" s="466">
        <v>46</v>
      </c>
      <c r="M29" s="467"/>
      <c r="N29" s="467"/>
      <c r="O29" s="467"/>
      <c r="P29" s="509"/>
      <c r="Q29" s="466">
        <v>5957</v>
      </c>
      <c r="R29" s="467"/>
      <c r="S29" s="467"/>
      <c r="T29" s="467"/>
      <c r="U29" s="467"/>
      <c r="V29" s="509"/>
      <c r="W29" s="569"/>
      <c r="X29" s="570"/>
      <c r="Y29" s="571"/>
      <c r="Z29" s="465" t="s">
        <v>160</v>
      </c>
      <c r="AA29" s="445"/>
      <c r="AB29" s="445"/>
      <c r="AC29" s="445"/>
      <c r="AD29" s="445"/>
      <c r="AE29" s="445"/>
      <c r="AF29" s="445"/>
      <c r="AG29" s="446"/>
      <c r="AH29" s="466">
        <v>3409</v>
      </c>
      <c r="AI29" s="467"/>
      <c r="AJ29" s="467"/>
      <c r="AK29" s="467"/>
      <c r="AL29" s="509"/>
      <c r="AM29" s="466">
        <v>10284975</v>
      </c>
      <c r="AN29" s="467"/>
      <c r="AO29" s="467"/>
      <c r="AP29" s="467"/>
      <c r="AQ29" s="467"/>
      <c r="AR29" s="509"/>
      <c r="AS29" s="466">
        <v>3017</v>
      </c>
      <c r="AT29" s="467"/>
      <c r="AU29" s="467"/>
      <c r="AV29" s="467"/>
      <c r="AW29" s="467"/>
      <c r="AX29" s="468"/>
      <c r="AY29" s="597"/>
      <c r="AZ29" s="598"/>
      <c r="BA29" s="598"/>
      <c r="BB29" s="599"/>
      <c r="BC29" s="449" t="s">
        <v>161</v>
      </c>
      <c r="BD29" s="450"/>
      <c r="BE29" s="450"/>
      <c r="BF29" s="450"/>
      <c r="BG29" s="450"/>
      <c r="BH29" s="450"/>
      <c r="BI29" s="450"/>
      <c r="BJ29" s="450"/>
      <c r="BK29" s="450"/>
      <c r="BL29" s="450"/>
      <c r="BM29" s="451"/>
      <c r="BN29" s="415">
        <v>17280</v>
      </c>
      <c r="BO29" s="416"/>
      <c r="BP29" s="416"/>
      <c r="BQ29" s="416"/>
      <c r="BR29" s="416"/>
      <c r="BS29" s="416"/>
      <c r="BT29" s="416"/>
      <c r="BU29" s="417"/>
      <c r="BV29" s="415">
        <v>16269</v>
      </c>
      <c r="BW29" s="416"/>
      <c r="BX29" s="416"/>
      <c r="BY29" s="416"/>
      <c r="BZ29" s="416"/>
      <c r="CA29" s="416"/>
      <c r="CB29" s="416"/>
      <c r="CC29" s="417"/>
      <c r="CD29" s="159"/>
      <c r="CE29" s="525"/>
      <c r="CF29" s="525"/>
      <c r="CG29" s="525"/>
      <c r="CH29" s="525"/>
      <c r="CI29" s="525"/>
      <c r="CJ29" s="525"/>
      <c r="CK29" s="525"/>
      <c r="CL29" s="525"/>
      <c r="CM29" s="525"/>
      <c r="CN29" s="525"/>
      <c r="CO29" s="525"/>
      <c r="CP29" s="525"/>
      <c r="CQ29" s="525"/>
      <c r="CR29" s="525"/>
      <c r="CS29" s="526"/>
      <c r="CT29" s="412"/>
      <c r="CU29" s="413"/>
      <c r="CV29" s="413"/>
      <c r="CW29" s="413"/>
      <c r="CX29" s="413"/>
      <c r="CY29" s="413"/>
      <c r="CZ29" s="413"/>
      <c r="DA29" s="414"/>
      <c r="DB29" s="412"/>
      <c r="DC29" s="413"/>
      <c r="DD29" s="413"/>
      <c r="DE29" s="413"/>
      <c r="DF29" s="413"/>
      <c r="DG29" s="413"/>
      <c r="DH29" s="413"/>
      <c r="DI29" s="414"/>
      <c r="DJ29" s="142"/>
      <c r="DK29" s="142"/>
      <c r="DL29" s="142"/>
      <c r="DM29" s="142"/>
      <c r="DN29" s="142"/>
      <c r="DO29" s="142"/>
    </row>
    <row r="30" spans="1:119" ht="18.75" customHeight="1" thickBot="1" x14ac:dyDescent="0.2">
      <c r="A30" s="143"/>
      <c r="B30" s="558"/>
      <c r="C30" s="559"/>
      <c r="D30" s="560"/>
      <c r="E30" s="469"/>
      <c r="F30" s="470"/>
      <c r="G30" s="470"/>
      <c r="H30" s="470"/>
      <c r="I30" s="470"/>
      <c r="J30" s="470"/>
      <c r="K30" s="471"/>
      <c r="L30" s="572"/>
      <c r="M30" s="573"/>
      <c r="N30" s="573"/>
      <c r="O30" s="573"/>
      <c r="P30" s="574"/>
      <c r="Q30" s="572"/>
      <c r="R30" s="573"/>
      <c r="S30" s="573"/>
      <c r="T30" s="573"/>
      <c r="U30" s="573"/>
      <c r="V30" s="574"/>
      <c r="W30" s="575" t="s">
        <v>162</v>
      </c>
      <c r="X30" s="576"/>
      <c r="Y30" s="576"/>
      <c r="Z30" s="576"/>
      <c r="AA30" s="576"/>
      <c r="AB30" s="576"/>
      <c r="AC30" s="576"/>
      <c r="AD30" s="576"/>
      <c r="AE30" s="576"/>
      <c r="AF30" s="576"/>
      <c r="AG30" s="577"/>
      <c r="AH30" s="534">
        <v>99</v>
      </c>
      <c r="AI30" s="535"/>
      <c r="AJ30" s="535"/>
      <c r="AK30" s="535"/>
      <c r="AL30" s="535"/>
      <c r="AM30" s="535"/>
      <c r="AN30" s="535"/>
      <c r="AO30" s="535"/>
      <c r="AP30" s="535"/>
      <c r="AQ30" s="535"/>
      <c r="AR30" s="535"/>
      <c r="AS30" s="535"/>
      <c r="AT30" s="535"/>
      <c r="AU30" s="535"/>
      <c r="AV30" s="535"/>
      <c r="AW30" s="535"/>
      <c r="AX30" s="537"/>
      <c r="AY30" s="600"/>
      <c r="AZ30" s="601"/>
      <c r="BA30" s="601"/>
      <c r="BB30" s="602"/>
      <c r="BC30" s="588" t="s">
        <v>49</v>
      </c>
      <c r="BD30" s="589"/>
      <c r="BE30" s="589"/>
      <c r="BF30" s="589"/>
      <c r="BG30" s="589"/>
      <c r="BH30" s="589"/>
      <c r="BI30" s="589"/>
      <c r="BJ30" s="589"/>
      <c r="BK30" s="589"/>
      <c r="BL30" s="589"/>
      <c r="BM30" s="590"/>
      <c r="BN30" s="591">
        <v>12111012</v>
      </c>
      <c r="BO30" s="592"/>
      <c r="BP30" s="592"/>
      <c r="BQ30" s="592"/>
      <c r="BR30" s="592"/>
      <c r="BS30" s="592"/>
      <c r="BT30" s="592"/>
      <c r="BU30" s="593"/>
      <c r="BV30" s="591">
        <v>10427276</v>
      </c>
      <c r="BW30" s="592"/>
      <c r="BX30" s="592"/>
      <c r="BY30" s="592"/>
      <c r="BZ30" s="592"/>
      <c r="CA30" s="592"/>
      <c r="CB30" s="592"/>
      <c r="CC30" s="593"/>
      <c r="CD30" s="160"/>
      <c r="CE30" s="161"/>
      <c r="CF30" s="161"/>
      <c r="CG30" s="161"/>
      <c r="CH30" s="161"/>
      <c r="CI30" s="161"/>
      <c r="CJ30" s="161"/>
      <c r="CK30" s="161"/>
      <c r="CL30" s="161"/>
      <c r="CM30" s="161"/>
      <c r="CN30" s="161"/>
      <c r="CO30" s="161"/>
      <c r="CP30" s="161"/>
      <c r="CQ30" s="161"/>
      <c r="CR30" s="161"/>
      <c r="CS30" s="162"/>
      <c r="CT30" s="163"/>
      <c r="CU30" s="164"/>
      <c r="CV30" s="164"/>
      <c r="CW30" s="164"/>
      <c r="CX30" s="164"/>
      <c r="CY30" s="164"/>
      <c r="CZ30" s="164"/>
      <c r="DA30" s="165"/>
      <c r="DB30" s="163"/>
      <c r="DC30" s="164"/>
      <c r="DD30" s="164"/>
      <c r="DE30" s="164"/>
      <c r="DF30" s="164"/>
      <c r="DG30" s="164"/>
      <c r="DH30" s="164"/>
      <c r="DI30" s="165"/>
      <c r="DJ30" s="142"/>
      <c r="DK30" s="142"/>
      <c r="DL30" s="142"/>
      <c r="DM30" s="142"/>
      <c r="DN30" s="142"/>
      <c r="DO30" s="142"/>
    </row>
    <row r="31" spans="1:119" ht="13.5" customHeight="1" x14ac:dyDescent="0.15">
      <c r="A31" s="143"/>
      <c r="B31" s="16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8"/>
      <c r="DJ31" s="142"/>
      <c r="DK31" s="142"/>
      <c r="DL31" s="142"/>
      <c r="DM31" s="142"/>
      <c r="DN31" s="142"/>
      <c r="DO31" s="142"/>
    </row>
    <row r="32" spans="1:119" ht="13.5" customHeight="1" x14ac:dyDescent="0.15">
      <c r="A32" s="143"/>
      <c r="B32" s="169"/>
      <c r="C32" s="170" t="s">
        <v>163</v>
      </c>
      <c r="D32" s="170"/>
      <c r="E32" s="170"/>
      <c r="F32" s="167"/>
      <c r="G32" s="167"/>
      <c r="H32" s="167"/>
      <c r="I32" s="167"/>
      <c r="J32" s="167"/>
      <c r="K32" s="167"/>
      <c r="L32" s="167"/>
      <c r="M32" s="167"/>
      <c r="N32" s="167"/>
      <c r="O32" s="167"/>
      <c r="P32" s="167"/>
      <c r="Q32" s="167"/>
      <c r="R32" s="167"/>
      <c r="S32" s="167"/>
      <c r="T32" s="167"/>
      <c r="U32" s="167" t="s">
        <v>164</v>
      </c>
      <c r="V32" s="167"/>
      <c r="W32" s="167"/>
      <c r="X32" s="167"/>
      <c r="Y32" s="167"/>
      <c r="Z32" s="167"/>
      <c r="AA32" s="167"/>
      <c r="AB32" s="167"/>
      <c r="AC32" s="167"/>
      <c r="AD32" s="167"/>
      <c r="AE32" s="167"/>
      <c r="AF32" s="167"/>
      <c r="AG32" s="167"/>
      <c r="AH32" s="167"/>
      <c r="AI32" s="167"/>
      <c r="AJ32" s="167"/>
      <c r="AK32" s="167"/>
      <c r="AL32" s="167"/>
      <c r="AM32" s="171" t="s">
        <v>165</v>
      </c>
      <c r="AN32" s="167"/>
      <c r="AO32" s="167"/>
      <c r="AP32" s="167"/>
      <c r="AQ32" s="167"/>
      <c r="AR32" s="167"/>
      <c r="AS32" s="171"/>
      <c r="AT32" s="171"/>
      <c r="AU32" s="171"/>
      <c r="AV32" s="171"/>
      <c r="AW32" s="171"/>
      <c r="AX32" s="171"/>
      <c r="AY32" s="171"/>
      <c r="AZ32" s="171"/>
      <c r="BA32" s="171"/>
      <c r="BB32" s="167"/>
      <c r="BC32" s="171"/>
      <c r="BD32" s="167"/>
      <c r="BE32" s="171" t="s">
        <v>166</v>
      </c>
      <c r="BF32" s="167"/>
      <c r="BG32" s="167"/>
      <c r="BH32" s="167"/>
      <c r="BI32" s="167"/>
      <c r="BJ32" s="171"/>
      <c r="BK32" s="171"/>
      <c r="BL32" s="171"/>
      <c r="BM32" s="171"/>
      <c r="BN32" s="171"/>
      <c r="BO32" s="171"/>
      <c r="BP32" s="171"/>
      <c r="BQ32" s="171"/>
      <c r="BR32" s="167"/>
      <c r="BS32" s="167"/>
      <c r="BT32" s="167"/>
      <c r="BU32" s="167"/>
      <c r="BV32" s="167"/>
      <c r="BW32" s="167" t="s">
        <v>167</v>
      </c>
      <c r="BX32" s="167"/>
      <c r="BY32" s="167"/>
      <c r="BZ32" s="167"/>
      <c r="CA32" s="167"/>
      <c r="CB32" s="171"/>
      <c r="CC32" s="171"/>
      <c r="CD32" s="171"/>
      <c r="CE32" s="171"/>
      <c r="CF32" s="171"/>
      <c r="CG32" s="171"/>
      <c r="CH32" s="171"/>
      <c r="CI32" s="171"/>
      <c r="CJ32" s="171"/>
      <c r="CK32" s="171"/>
      <c r="CL32" s="171"/>
      <c r="CM32" s="171"/>
      <c r="CN32" s="171"/>
      <c r="CO32" s="171" t="s">
        <v>168</v>
      </c>
      <c r="CP32" s="171"/>
      <c r="CQ32" s="171"/>
      <c r="CR32" s="171"/>
      <c r="CS32" s="171"/>
      <c r="CT32" s="171"/>
      <c r="CU32" s="171"/>
      <c r="CV32" s="171"/>
      <c r="CW32" s="171"/>
      <c r="CX32" s="171"/>
      <c r="CY32" s="171"/>
      <c r="CZ32" s="171"/>
      <c r="DA32" s="171"/>
      <c r="DB32" s="171"/>
      <c r="DC32" s="171"/>
      <c r="DD32" s="171"/>
      <c r="DE32" s="171"/>
      <c r="DF32" s="171"/>
      <c r="DG32" s="171"/>
      <c r="DH32" s="171"/>
      <c r="DI32" s="168"/>
      <c r="DJ32" s="142"/>
      <c r="DK32" s="142"/>
      <c r="DL32" s="142"/>
      <c r="DM32" s="142"/>
      <c r="DN32" s="142"/>
      <c r="DO32" s="142"/>
    </row>
    <row r="33" spans="1:119" ht="13.5" customHeight="1" x14ac:dyDescent="0.15">
      <c r="A33" s="143"/>
      <c r="B33" s="169"/>
      <c r="C33" s="439" t="s">
        <v>169</v>
      </c>
      <c r="D33" s="439"/>
      <c r="E33" s="404" t="s">
        <v>170</v>
      </c>
      <c r="F33" s="404"/>
      <c r="G33" s="404"/>
      <c r="H33" s="404"/>
      <c r="I33" s="404"/>
      <c r="J33" s="404"/>
      <c r="K33" s="404"/>
      <c r="L33" s="404"/>
      <c r="M33" s="404"/>
      <c r="N33" s="404"/>
      <c r="O33" s="404"/>
      <c r="P33" s="404"/>
      <c r="Q33" s="404"/>
      <c r="R33" s="404"/>
      <c r="S33" s="404"/>
      <c r="T33" s="172"/>
      <c r="U33" s="439" t="s">
        <v>169</v>
      </c>
      <c r="V33" s="439"/>
      <c r="W33" s="404" t="s">
        <v>171</v>
      </c>
      <c r="X33" s="404"/>
      <c r="Y33" s="404"/>
      <c r="Z33" s="404"/>
      <c r="AA33" s="404"/>
      <c r="AB33" s="404"/>
      <c r="AC33" s="404"/>
      <c r="AD33" s="404"/>
      <c r="AE33" s="404"/>
      <c r="AF33" s="404"/>
      <c r="AG33" s="404"/>
      <c r="AH33" s="404"/>
      <c r="AI33" s="404"/>
      <c r="AJ33" s="404"/>
      <c r="AK33" s="404"/>
      <c r="AL33" s="172"/>
      <c r="AM33" s="439" t="s">
        <v>169</v>
      </c>
      <c r="AN33" s="439"/>
      <c r="AO33" s="404" t="s">
        <v>171</v>
      </c>
      <c r="AP33" s="404"/>
      <c r="AQ33" s="404"/>
      <c r="AR33" s="404"/>
      <c r="AS33" s="404"/>
      <c r="AT33" s="404"/>
      <c r="AU33" s="404"/>
      <c r="AV33" s="404"/>
      <c r="AW33" s="404"/>
      <c r="AX33" s="404"/>
      <c r="AY33" s="404"/>
      <c r="AZ33" s="404"/>
      <c r="BA33" s="404"/>
      <c r="BB33" s="404"/>
      <c r="BC33" s="404"/>
      <c r="BD33" s="173"/>
      <c r="BE33" s="404" t="s">
        <v>172</v>
      </c>
      <c r="BF33" s="404"/>
      <c r="BG33" s="404" t="s">
        <v>173</v>
      </c>
      <c r="BH33" s="404"/>
      <c r="BI33" s="404"/>
      <c r="BJ33" s="404"/>
      <c r="BK33" s="404"/>
      <c r="BL33" s="404"/>
      <c r="BM33" s="404"/>
      <c r="BN33" s="404"/>
      <c r="BO33" s="404"/>
      <c r="BP33" s="404"/>
      <c r="BQ33" s="404"/>
      <c r="BR33" s="404"/>
      <c r="BS33" s="404"/>
      <c r="BT33" s="404"/>
      <c r="BU33" s="404"/>
      <c r="BV33" s="173"/>
      <c r="BW33" s="439" t="s">
        <v>172</v>
      </c>
      <c r="BX33" s="439"/>
      <c r="BY33" s="404" t="s">
        <v>174</v>
      </c>
      <c r="BZ33" s="404"/>
      <c r="CA33" s="404"/>
      <c r="CB33" s="404"/>
      <c r="CC33" s="404"/>
      <c r="CD33" s="404"/>
      <c r="CE33" s="404"/>
      <c r="CF33" s="404"/>
      <c r="CG33" s="404"/>
      <c r="CH33" s="404"/>
      <c r="CI33" s="404"/>
      <c r="CJ33" s="404"/>
      <c r="CK33" s="404"/>
      <c r="CL33" s="404"/>
      <c r="CM33" s="404"/>
      <c r="CN33" s="172"/>
      <c r="CO33" s="439" t="s">
        <v>169</v>
      </c>
      <c r="CP33" s="439"/>
      <c r="CQ33" s="404" t="s">
        <v>175</v>
      </c>
      <c r="CR33" s="404"/>
      <c r="CS33" s="404"/>
      <c r="CT33" s="404"/>
      <c r="CU33" s="404"/>
      <c r="CV33" s="404"/>
      <c r="CW33" s="404"/>
      <c r="CX33" s="404"/>
      <c r="CY33" s="404"/>
      <c r="CZ33" s="404"/>
      <c r="DA33" s="404"/>
      <c r="DB33" s="404"/>
      <c r="DC33" s="404"/>
      <c r="DD33" s="404"/>
      <c r="DE33" s="404"/>
      <c r="DF33" s="172"/>
      <c r="DG33" s="603" t="s">
        <v>176</v>
      </c>
      <c r="DH33" s="603"/>
      <c r="DI33" s="174"/>
      <c r="DJ33" s="142"/>
      <c r="DK33" s="142"/>
      <c r="DL33" s="142"/>
      <c r="DM33" s="142"/>
      <c r="DN33" s="142"/>
      <c r="DO33" s="142"/>
    </row>
    <row r="34" spans="1:119" ht="32.25" customHeight="1" x14ac:dyDescent="0.15">
      <c r="A34" s="143"/>
      <c r="B34" s="169"/>
      <c r="C34" s="604">
        <f>IF(E34="","",1)</f>
        <v>1</v>
      </c>
      <c r="D34" s="604"/>
      <c r="E34" s="605" t="str">
        <f>IF('各会計、関係団体の財政状況及び健全化判断比率'!B7="","",'各会計、関係団体の財政状況及び健全化判断比率'!B7)</f>
        <v>一般会計</v>
      </c>
      <c r="F34" s="605"/>
      <c r="G34" s="605"/>
      <c r="H34" s="605"/>
      <c r="I34" s="605"/>
      <c r="J34" s="605"/>
      <c r="K34" s="605"/>
      <c r="L34" s="605"/>
      <c r="M34" s="605"/>
      <c r="N34" s="605"/>
      <c r="O34" s="605"/>
      <c r="P34" s="605"/>
      <c r="Q34" s="605"/>
      <c r="R34" s="605"/>
      <c r="S34" s="605"/>
      <c r="T34" s="170"/>
      <c r="U34" s="604">
        <f>IF(W34="","",MAX(C34:D43)+1)</f>
        <v>3</v>
      </c>
      <c r="V34" s="604"/>
      <c r="W34" s="605" t="str">
        <f>IF('各会計、関係団体の財政状況及び健全化判断比率'!B28="","",'各会計、関係団体の財政状況及び健全化判断比率'!B28)</f>
        <v>国民健康保険事業会計</v>
      </c>
      <c r="X34" s="605"/>
      <c r="Y34" s="605"/>
      <c r="Z34" s="605"/>
      <c r="AA34" s="605"/>
      <c r="AB34" s="605"/>
      <c r="AC34" s="605"/>
      <c r="AD34" s="605"/>
      <c r="AE34" s="605"/>
      <c r="AF34" s="605"/>
      <c r="AG34" s="605"/>
      <c r="AH34" s="605"/>
      <c r="AI34" s="605"/>
      <c r="AJ34" s="605"/>
      <c r="AK34" s="605"/>
      <c r="AL34" s="170"/>
      <c r="AM34" s="604" t="str">
        <f>IF(AO34="","",MAX(C34:D43,U34:V43)+1)</f>
        <v/>
      </c>
      <c r="AN34" s="604"/>
      <c r="AO34" s="605"/>
      <c r="AP34" s="605"/>
      <c r="AQ34" s="605"/>
      <c r="AR34" s="605"/>
      <c r="AS34" s="605"/>
      <c r="AT34" s="605"/>
      <c r="AU34" s="605"/>
      <c r="AV34" s="605"/>
      <c r="AW34" s="605"/>
      <c r="AX34" s="605"/>
      <c r="AY34" s="605"/>
      <c r="AZ34" s="605"/>
      <c r="BA34" s="605"/>
      <c r="BB34" s="605"/>
      <c r="BC34" s="605"/>
      <c r="BD34" s="170"/>
      <c r="BE34" s="604" t="str">
        <f>IF(BG34="","",MAX(C34:D43,U34:V43,AM34:AN43)+1)</f>
        <v/>
      </c>
      <c r="BF34" s="604"/>
      <c r="BG34" s="605"/>
      <c r="BH34" s="605"/>
      <c r="BI34" s="605"/>
      <c r="BJ34" s="605"/>
      <c r="BK34" s="605"/>
      <c r="BL34" s="605"/>
      <c r="BM34" s="605"/>
      <c r="BN34" s="605"/>
      <c r="BO34" s="605"/>
      <c r="BP34" s="605"/>
      <c r="BQ34" s="605"/>
      <c r="BR34" s="605"/>
      <c r="BS34" s="605"/>
      <c r="BT34" s="605"/>
      <c r="BU34" s="605"/>
      <c r="BV34" s="170"/>
      <c r="BW34" s="604">
        <f>IF(BY34="","",MAX(C34:D43,U34:V43,AM34:AN43,BE34:BF43)+1)</f>
        <v>6</v>
      </c>
      <c r="BX34" s="604"/>
      <c r="BY34" s="605" t="str">
        <f>IF('各会計、関係団体の財政状況及び健全化判断比率'!B68="","",'各会計、関係団体の財政状況及び健全化判断比率'!B68)</f>
        <v>特別区人事・厚生事務組合</v>
      </c>
      <c r="BZ34" s="605"/>
      <c r="CA34" s="605"/>
      <c r="CB34" s="605"/>
      <c r="CC34" s="605"/>
      <c r="CD34" s="605"/>
      <c r="CE34" s="605"/>
      <c r="CF34" s="605"/>
      <c r="CG34" s="605"/>
      <c r="CH34" s="605"/>
      <c r="CI34" s="605"/>
      <c r="CJ34" s="605"/>
      <c r="CK34" s="605"/>
      <c r="CL34" s="605"/>
      <c r="CM34" s="605"/>
      <c r="CN34" s="170"/>
      <c r="CO34" s="604">
        <f>IF(CQ34="","",MAX(C34:D43,U34:V43,AM34:AN43,BE34:BF43,BW34:BX43)+1)</f>
        <v>11</v>
      </c>
      <c r="CP34" s="604"/>
      <c r="CQ34" s="605" t="str">
        <f>IF('各会計、関係団体の財政状況及び健全化判断比率'!BS7="","",'各会計、関係団体の財政状況及び健全化判断比率'!BS7)</f>
        <v>杉並区スポーツ振興財団</v>
      </c>
      <c r="CR34" s="605"/>
      <c r="CS34" s="605"/>
      <c r="CT34" s="605"/>
      <c r="CU34" s="605"/>
      <c r="CV34" s="605"/>
      <c r="CW34" s="605"/>
      <c r="CX34" s="605"/>
      <c r="CY34" s="605"/>
      <c r="CZ34" s="605"/>
      <c r="DA34" s="605"/>
      <c r="DB34" s="605"/>
      <c r="DC34" s="605"/>
      <c r="DD34" s="605"/>
      <c r="DE34" s="605"/>
      <c r="DF34" s="167"/>
      <c r="DG34" s="606" t="str">
        <f>IF('各会計、関係団体の財政状況及び健全化判断比率'!BR7="","",'各会計、関係団体の財政状況及び健全化判断比率'!BR7)</f>
        <v/>
      </c>
      <c r="DH34" s="606"/>
      <c r="DI34" s="174"/>
      <c r="DJ34" s="142"/>
      <c r="DK34" s="142"/>
      <c r="DL34" s="142"/>
      <c r="DM34" s="142"/>
      <c r="DN34" s="142"/>
      <c r="DO34" s="142"/>
    </row>
    <row r="35" spans="1:119" ht="32.25" customHeight="1" x14ac:dyDescent="0.15">
      <c r="A35" s="143"/>
      <c r="B35" s="169"/>
      <c r="C35" s="604">
        <f>IF(E35="","",C34+1)</f>
        <v>2</v>
      </c>
      <c r="D35" s="604"/>
      <c r="E35" s="605" t="str">
        <f>IF('各会計、関係団体の財政状況及び健全化判断比率'!B8="","",'各会計、関係団体の財政状況及び健全化判断比率'!B8)</f>
        <v>用地会計</v>
      </c>
      <c r="F35" s="605"/>
      <c r="G35" s="605"/>
      <c r="H35" s="605"/>
      <c r="I35" s="605"/>
      <c r="J35" s="605"/>
      <c r="K35" s="605"/>
      <c r="L35" s="605"/>
      <c r="M35" s="605"/>
      <c r="N35" s="605"/>
      <c r="O35" s="605"/>
      <c r="P35" s="605"/>
      <c r="Q35" s="605"/>
      <c r="R35" s="605"/>
      <c r="S35" s="605"/>
      <c r="T35" s="170"/>
      <c r="U35" s="604">
        <f>IF(W35="","",U34+1)</f>
        <v>4</v>
      </c>
      <c r="V35" s="604"/>
      <c r="W35" s="605" t="str">
        <f>IF('各会計、関係団体の財政状況及び健全化判断比率'!B29="","",'各会計、関係団体の財政状況及び健全化判断比率'!B29)</f>
        <v>介護保険事業会計</v>
      </c>
      <c r="X35" s="605"/>
      <c r="Y35" s="605"/>
      <c r="Z35" s="605"/>
      <c r="AA35" s="605"/>
      <c r="AB35" s="605"/>
      <c r="AC35" s="605"/>
      <c r="AD35" s="605"/>
      <c r="AE35" s="605"/>
      <c r="AF35" s="605"/>
      <c r="AG35" s="605"/>
      <c r="AH35" s="605"/>
      <c r="AI35" s="605"/>
      <c r="AJ35" s="605"/>
      <c r="AK35" s="605"/>
      <c r="AL35" s="170"/>
      <c r="AM35" s="604" t="str">
        <f t="shared" ref="AM35:AM43" si="0">IF(AO35="","",AM34+1)</f>
        <v/>
      </c>
      <c r="AN35" s="604"/>
      <c r="AO35" s="605"/>
      <c r="AP35" s="605"/>
      <c r="AQ35" s="605"/>
      <c r="AR35" s="605"/>
      <c r="AS35" s="605"/>
      <c r="AT35" s="605"/>
      <c r="AU35" s="605"/>
      <c r="AV35" s="605"/>
      <c r="AW35" s="605"/>
      <c r="AX35" s="605"/>
      <c r="AY35" s="605"/>
      <c r="AZ35" s="605"/>
      <c r="BA35" s="605"/>
      <c r="BB35" s="605"/>
      <c r="BC35" s="605"/>
      <c r="BD35" s="170"/>
      <c r="BE35" s="604" t="str">
        <f t="shared" ref="BE35:BE43" si="1">IF(BG35="","",BE34+1)</f>
        <v/>
      </c>
      <c r="BF35" s="604"/>
      <c r="BG35" s="605"/>
      <c r="BH35" s="605"/>
      <c r="BI35" s="605"/>
      <c r="BJ35" s="605"/>
      <c r="BK35" s="605"/>
      <c r="BL35" s="605"/>
      <c r="BM35" s="605"/>
      <c r="BN35" s="605"/>
      <c r="BO35" s="605"/>
      <c r="BP35" s="605"/>
      <c r="BQ35" s="605"/>
      <c r="BR35" s="605"/>
      <c r="BS35" s="605"/>
      <c r="BT35" s="605"/>
      <c r="BU35" s="605"/>
      <c r="BV35" s="170"/>
      <c r="BW35" s="604">
        <f t="shared" ref="BW35:BW43" si="2">IF(BY35="","",BW34+1)</f>
        <v>7</v>
      </c>
      <c r="BX35" s="604"/>
      <c r="BY35" s="605" t="str">
        <f>IF('各会計、関係団体の財政状況及び健全化判断比率'!B69="","",'各会計、関係団体の財政状況及び健全化判断比率'!B69)</f>
        <v>特別区競馬組合</v>
      </c>
      <c r="BZ35" s="605"/>
      <c r="CA35" s="605"/>
      <c r="CB35" s="605"/>
      <c r="CC35" s="605"/>
      <c r="CD35" s="605"/>
      <c r="CE35" s="605"/>
      <c r="CF35" s="605"/>
      <c r="CG35" s="605"/>
      <c r="CH35" s="605"/>
      <c r="CI35" s="605"/>
      <c r="CJ35" s="605"/>
      <c r="CK35" s="605"/>
      <c r="CL35" s="605"/>
      <c r="CM35" s="605"/>
      <c r="CN35" s="170"/>
      <c r="CO35" s="604">
        <f t="shared" ref="CO35:CO43" si="3">IF(CQ35="","",CO34+1)</f>
        <v>12</v>
      </c>
      <c r="CP35" s="604"/>
      <c r="CQ35" s="605" t="str">
        <f>IF('各会計、関係団体の財政状況及び健全化判断比率'!BS8="","",'各会計、関係団体の財政状況及び健全化判断比率'!BS8)</f>
        <v>杉並区障害者雇用支援事業団</v>
      </c>
      <c r="CR35" s="605"/>
      <c r="CS35" s="605"/>
      <c r="CT35" s="605"/>
      <c r="CU35" s="605"/>
      <c r="CV35" s="605"/>
      <c r="CW35" s="605"/>
      <c r="CX35" s="605"/>
      <c r="CY35" s="605"/>
      <c r="CZ35" s="605"/>
      <c r="DA35" s="605"/>
      <c r="DB35" s="605"/>
      <c r="DC35" s="605"/>
      <c r="DD35" s="605"/>
      <c r="DE35" s="605"/>
      <c r="DF35" s="167"/>
      <c r="DG35" s="606" t="str">
        <f>IF('各会計、関係団体の財政状況及び健全化判断比率'!BR8="","",'各会計、関係団体の財政状況及び健全化判断比率'!BR8)</f>
        <v/>
      </c>
      <c r="DH35" s="606"/>
      <c r="DI35" s="174"/>
      <c r="DJ35" s="142"/>
      <c r="DK35" s="142"/>
      <c r="DL35" s="142"/>
      <c r="DM35" s="142"/>
      <c r="DN35" s="142"/>
      <c r="DO35" s="142"/>
    </row>
    <row r="36" spans="1:119" ht="32.25" customHeight="1" x14ac:dyDescent="0.15">
      <c r="A36" s="143"/>
      <c r="B36" s="169"/>
      <c r="C36" s="604" t="str">
        <f>IF(E36="","",C35+1)</f>
        <v/>
      </c>
      <c r="D36" s="604"/>
      <c r="E36" s="605" t="str">
        <f>IF('各会計、関係団体の財政状況及び健全化判断比率'!B9="","",'各会計、関係団体の財政状況及び健全化判断比率'!B9)</f>
        <v/>
      </c>
      <c r="F36" s="605"/>
      <c r="G36" s="605"/>
      <c r="H36" s="605"/>
      <c r="I36" s="605"/>
      <c r="J36" s="605"/>
      <c r="K36" s="605"/>
      <c r="L36" s="605"/>
      <c r="M36" s="605"/>
      <c r="N36" s="605"/>
      <c r="O36" s="605"/>
      <c r="P36" s="605"/>
      <c r="Q36" s="605"/>
      <c r="R36" s="605"/>
      <c r="S36" s="605"/>
      <c r="T36" s="170"/>
      <c r="U36" s="604">
        <f t="shared" ref="U36:U43" si="4">IF(W36="","",U35+1)</f>
        <v>5</v>
      </c>
      <c r="V36" s="604"/>
      <c r="W36" s="605" t="str">
        <f>IF('各会計、関係団体の財政状況及び健全化判断比率'!B30="","",'各会計、関係団体の財政状況及び健全化判断比率'!B30)</f>
        <v>後期高齢者医療事業会計</v>
      </c>
      <c r="X36" s="605"/>
      <c r="Y36" s="605"/>
      <c r="Z36" s="605"/>
      <c r="AA36" s="605"/>
      <c r="AB36" s="605"/>
      <c r="AC36" s="605"/>
      <c r="AD36" s="605"/>
      <c r="AE36" s="605"/>
      <c r="AF36" s="605"/>
      <c r="AG36" s="605"/>
      <c r="AH36" s="605"/>
      <c r="AI36" s="605"/>
      <c r="AJ36" s="605"/>
      <c r="AK36" s="605"/>
      <c r="AL36" s="170"/>
      <c r="AM36" s="604" t="str">
        <f t="shared" si="0"/>
        <v/>
      </c>
      <c r="AN36" s="604"/>
      <c r="AO36" s="605"/>
      <c r="AP36" s="605"/>
      <c r="AQ36" s="605"/>
      <c r="AR36" s="605"/>
      <c r="AS36" s="605"/>
      <c r="AT36" s="605"/>
      <c r="AU36" s="605"/>
      <c r="AV36" s="605"/>
      <c r="AW36" s="605"/>
      <c r="AX36" s="605"/>
      <c r="AY36" s="605"/>
      <c r="AZ36" s="605"/>
      <c r="BA36" s="605"/>
      <c r="BB36" s="605"/>
      <c r="BC36" s="605"/>
      <c r="BD36" s="170"/>
      <c r="BE36" s="604" t="str">
        <f t="shared" si="1"/>
        <v/>
      </c>
      <c r="BF36" s="604"/>
      <c r="BG36" s="605"/>
      <c r="BH36" s="605"/>
      <c r="BI36" s="605"/>
      <c r="BJ36" s="605"/>
      <c r="BK36" s="605"/>
      <c r="BL36" s="605"/>
      <c r="BM36" s="605"/>
      <c r="BN36" s="605"/>
      <c r="BO36" s="605"/>
      <c r="BP36" s="605"/>
      <c r="BQ36" s="605"/>
      <c r="BR36" s="605"/>
      <c r="BS36" s="605"/>
      <c r="BT36" s="605"/>
      <c r="BU36" s="605"/>
      <c r="BV36" s="170"/>
      <c r="BW36" s="604">
        <f t="shared" si="2"/>
        <v>8</v>
      </c>
      <c r="BX36" s="604"/>
      <c r="BY36" s="605" t="str">
        <f>IF('各会計、関係団体の財政状況及び健全化判断比率'!B70="","",'各会計、関係団体の財政状況及び健全化判断比率'!B70)</f>
        <v>東京二十三区清掃一部事務組合</v>
      </c>
      <c r="BZ36" s="605"/>
      <c r="CA36" s="605"/>
      <c r="CB36" s="605"/>
      <c r="CC36" s="605"/>
      <c r="CD36" s="605"/>
      <c r="CE36" s="605"/>
      <c r="CF36" s="605"/>
      <c r="CG36" s="605"/>
      <c r="CH36" s="605"/>
      <c r="CI36" s="605"/>
      <c r="CJ36" s="605"/>
      <c r="CK36" s="605"/>
      <c r="CL36" s="605"/>
      <c r="CM36" s="605"/>
      <c r="CN36" s="170"/>
      <c r="CO36" s="604">
        <f t="shared" si="3"/>
        <v>13</v>
      </c>
      <c r="CP36" s="604"/>
      <c r="CQ36" s="605" t="str">
        <f>IF('各会計、関係団体の財政状況及び健全化判断比率'!BS9="","",'各会計、関係団体の財政状況及び健全化判断比率'!BS9)</f>
        <v>杉並区土地開発公社</v>
      </c>
      <c r="CR36" s="605"/>
      <c r="CS36" s="605"/>
      <c r="CT36" s="605"/>
      <c r="CU36" s="605"/>
      <c r="CV36" s="605"/>
      <c r="CW36" s="605"/>
      <c r="CX36" s="605"/>
      <c r="CY36" s="605"/>
      <c r="CZ36" s="605"/>
      <c r="DA36" s="605"/>
      <c r="DB36" s="605"/>
      <c r="DC36" s="605"/>
      <c r="DD36" s="605"/>
      <c r="DE36" s="605"/>
      <c r="DF36" s="167"/>
      <c r="DG36" s="606" t="str">
        <f>IF('各会計、関係団体の財政状況及び健全化判断比率'!BR9="","",'各会計、関係団体の財政状況及び健全化判断比率'!BR9)</f>
        <v>○</v>
      </c>
      <c r="DH36" s="606"/>
      <c r="DI36" s="174"/>
      <c r="DJ36" s="142"/>
      <c r="DK36" s="142"/>
      <c r="DL36" s="142"/>
      <c r="DM36" s="142"/>
      <c r="DN36" s="142"/>
      <c r="DO36" s="142"/>
    </row>
    <row r="37" spans="1:119" ht="32.25" customHeight="1" x14ac:dyDescent="0.15">
      <c r="A37" s="143"/>
      <c r="B37" s="169"/>
      <c r="C37" s="604" t="str">
        <f>IF(E37="","",C36+1)</f>
        <v/>
      </c>
      <c r="D37" s="604"/>
      <c r="E37" s="605" t="str">
        <f>IF('各会計、関係団体の財政状況及び健全化判断比率'!B10="","",'各会計、関係団体の財政状況及び健全化判断比率'!B10)</f>
        <v/>
      </c>
      <c r="F37" s="605"/>
      <c r="G37" s="605"/>
      <c r="H37" s="605"/>
      <c r="I37" s="605"/>
      <c r="J37" s="605"/>
      <c r="K37" s="605"/>
      <c r="L37" s="605"/>
      <c r="M37" s="605"/>
      <c r="N37" s="605"/>
      <c r="O37" s="605"/>
      <c r="P37" s="605"/>
      <c r="Q37" s="605"/>
      <c r="R37" s="605"/>
      <c r="S37" s="605"/>
      <c r="T37" s="170"/>
      <c r="U37" s="604" t="str">
        <f t="shared" si="4"/>
        <v/>
      </c>
      <c r="V37" s="604"/>
      <c r="W37" s="605"/>
      <c r="X37" s="605"/>
      <c r="Y37" s="605"/>
      <c r="Z37" s="605"/>
      <c r="AA37" s="605"/>
      <c r="AB37" s="605"/>
      <c r="AC37" s="605"/>
      <c r="AD37" s="605"/>
      <c r="AE37" s="605"/>
      <c r="AF37" s="605"/>
      <c r="AG37" s="605"/>
      <c r="AH37" s="605"/>
      <c r="AI37" s="605"/>
      <c r="AJ37" s="605"/>
      <c r="AK37" s="605"/>
      <c r="AL37" s="170"/>
      <c r="AM37" s="604" t="str">
        <f t="shared" si="0"/>
        <v/>
      </c>
      <c r="AN37" s="604"/>
      <c r="AO37" s="605"/>
      <c r="AP37" s="605"/>
      <c r="AQ37" s="605"/>
      <c r="AR37" s="605"/>
      <c r="AS37" s="605"/>
      <c r="AT37" s="605"/>
      <c r="AU37" s="605"/>
      <c r="AV37" s="605"/>
      <c r="AW37" s="605"/>
      <c r="AX37" s="605"/>
      <c r="AY37" s="605"/>
      <c r="AZ37" s="605"/>
      <c r="BA37" s="605"/>
      <c r="BB37" s="605"/>
      <c r="BC37" s="605"/>
      <c r="BD37" s="170"/>
      <c r="BE37" s="604" t="str">
        <f t="shared" si="1"/>
        <v/>
      </c>
      <c r="BF37" s="604"/>
      <c r="BG37" s="605"/>
      <c r="BH37" s="605"/>
      <c r="BI37" s="605"/>
      <c r="BJ37" s="605"/>
      <c r="BK37" s="605"/>
      <c r="BL37" s="605"/>
      <c r="BM37" s="605"/>
      <c r="BN37" s="605"/>
      <c r="BO37" s="605"/>
      <c r="BP37" s="605"/>
      <c r="BQ37" s="605"/>
      <c r="BR37" s="605"/>
      <c r="BS37" s="605"/>
      <c r="BT37" s="605"/>
      <c r="BU37" s="605"/>
      <c r="BV37" s="170"/>
      <c r="BW37" s="604">
        <f t="shared" si="2"/>
        <v>9</v>
      </c>
      <c r="BX37" s="604"/>
      <c r="BY37" s="605" t="str">
        <f>IF('各会計、関係団体の財政状況及び健全化判断比率'!B71="","",'各会計、関係団体の財政状況及び健全化判断比率'!B71)</f>
        <v>東京都後期高齢者医療広域連合（一般会計）</v>
      </c>
      <c r="BZ37" s="605"/>
      <c r="CA37" s="605"/>
      <c r="CB37" s="605"/>
      <c r="CC37" s="605"/>
      <c r="CD37" s="605"/>
      <c r="CE37" s="605"/>
      <c r="CF37" s="605"/>
      <c r="CG37" s="605"/>
      <c r="CH37" s="605"/>
      <c r="CI37" s="605"/>
      <c r="CJ37" s="605"/>
      <c r="CK37" s="605"/>
      <c r="CL37" s="605"/>
      <c r="CM37" s="605"/>
      <c r="CN37" s="170"/>
      <c r="CO37" s="604">
        <f t="shared" si="3"/>
        <v>14</v>
      </c>
      <c r="CP37" s="604"/>
      <c r="CQ37" s="605" t="str">
        <f>IF('各会計、関係団体の財政状況及び健全化判断比率'!BS10="","",'各会計、関係団体の財政状況及び健全化判断比率'!BS10)</f>
        <v>下井草駅整備</v>
      </c>
      <c r="CR37" s="605"/>
      <c r="CS37" s="605"/>
      <c r="CT37" s="605"/>
      <c r="CU37" s="605"/>
      <c r="CV37" s="605"/>
      <c r="CW37" s="605"/>
      <c r="CX37" s="605"/>
      <c r="CY37" s="605"/>
      <c r="CZ37" s="605"/>
      <c r="DA37" s="605"/>
      <c r="DB37" s="605"/>
      <c r="DC37" s="605"/>
      <c r="DD37" s="605"/>
      <c r="DE37" s="605"/>
      <c r="DF37" s="167"/>
      <c r="DG37" s="606" t="str">
        <f>IF('各会計、関係団体の財政状況及び健全化判断比率'!BR10="","",'各会計、関係団体の財政状況及び健全化判断比率'!BR10)</f>
        <v/>
      </c>
      <c r="DH37" s="606"/>
      <c r="DI37" s="174"/>
      <c r="DJ37" s="142"/>
      <c r="DK37" s="142"/>
      <c r="DL37" s="142"/>
      <c r="DM37" s="142"/>
      <c r="DN37" s="142"/>
      <c r="DO37" s="142"/>
    </row>
    <row r="38" spans="1:119" ht="32.25" customHeight="1" x14ac:dyDescent="0.15">
      <c r="A38" s="143"/>
      <c r="B38" s="169"/>
      <c r="C38" s="604" t="str">
        <f t="shared" ref="C38:C43" si="5">IF(E38="","",C37+1)</f>
        <v/>
      </c>
      <c r="D38" s="604"/>
      <c r="E38" s="605" t="str">
        <f>IF('各会計、関係団体の財政状況及び健全化判断比率'!B11="","",'各会計、関係団体の財政状況及び健全化判断比率'!B11)</f>
        <v/>
      </c>
      <c r="F38" s="605"/>
      <c r="G38" s="605"/>
      <c r="H38" s="605"/>
      <c r="I38" s="605"/>
      <c r="J38" s="605"/>
      <c r="K38" s="605"/>
      <c r="L38" s="605"/>
      <c r="M38" s="605"/>
      <c r="N38" s="605"/>
      <c r="O38" s="605"/>
      <c r="P38" s="605"/>
      <c r="Q38" s="605"/>
      <c r="R38" s="605"/>
      <c r="S38" s="605"/>
      <c r="T38" s="170"/>
      <c r="U38" s="604" t="str">
        <f t="shared" si="4"/>
        <v/>
      </c>
      <c r="V38" s="604"/>
      <c r="W38" s="605"/>
      <c r="X38" s="605"/>
      <c r="Y38" s="605"/>
      <c r="Z38" s="605"/>
      <c r="AA38" s="605"/>
      <c r="AB38" s="605"/>
      <c r="AC38" s="605"/>
      <c r="AD38" s="605"/>
      <c r="AE38" s="605"/>
      <c r="AF38" s="605"/>
      <c r="AG38" s="605"/>
      <c r="AH38" s="605"/>
      <c r="AI38" s="605"/>
      <c r="AJ38" s="605"/>
      <c r="AK38" s="605"/>
      <c r="AL38" s="170"/>
      <c r="AM38" s="604" t="str">
        <f t="shared" si="0"/>
        <v/>
      </c>
      <c r="AN38" s="604"/>
      <c r="AO38" s="605"/>
      <c r="AP38" s="605"/>
      <c r="AQ38" s="605"/>
      <c r="AR38" s="605"/>
      <c r="AS38" s="605"/>
      <c r="AT38" s="605"/>
      <c r="AU38" s="605"/>
      <c r="AV38" s="605"/>
      <c r="AW38" s="605"/>
      <c r="AX38" s="605"/>
      <c r="AY38" s="605"/>
      <c r="AZ38" s="605"/>
      <c r="BA38" s="605"/>
      <c r="BB38" s="605"/>
      <c r="BC38" s="605"/>
      <c r="BD38" s="170"/>
      <c r="BE38" s="604" t="str">
        <f t="shared" si="1"/>
        <v/>
      </c>
      <c r="BF38" s="604"/>
      <c r="BG38" s="605"/>
      <c r="BH38" s="605"/>
      <c r="BI38" s="605"/>
      <c r="BJ38" s="605"/>
      <c r="BK38" s="605"/>
      <c r="BL38" s="605"/>
      <c r="BM38" s="605"/>
      <c r="BN38" s="605"/>
      <c r="BO38" s="605"/>
      <c r="BP38" s="605"/>
      <c r="BQ38" s="605"/>
      <c r="BR38" s="605"/>
      <c r="BS38" s="605"/>
      <c r="BT38" s="605"/>
      <c r="BU38" s="605"/>
      <c r="BV38" s="170"/>
      <c r="BW38" s="604">
        <f t="shared" si="2"/>
        <v>10</v>
      </c>
      <c r="BX38" s="604"/>
      <c r="BY38" s="605" t="str">
        <f>IF('各会計、関係団体の財政状況及び健全化判断比率'!B72="","",'各会計、関係団体の財政状況及び健全化判断比率'!B72)</f>
        <v>東京都後期高齢者医療広域連合
（後期高齢者医療特別会計）</v>
      </c>
      <c r="BZ38" s="605"/>
      <c r="CA38" s="605"/>
      <c r="CB38" s="605"/>
      <c r="CC38" s="605"/>
      <c r="CD38" s="605"/>
      <c r="CE38" s="605"/>
      <c r="CF38" s="605"/>
      <c r="CG38" s="605"/>
      <c r="CH38" s="605"/>
      <c r="CI38" s="605"/>
      <c r="CJ38" s="605"/>
      <c r="CK38" s="605"/>
      <c r="CL38" s="605"/>
      <c r="CM38" s="605"/>
      <c r="CN38" s="170"/>
      <c r="CO38" s="604">
        <f t="shared" si="3"/>
        <v>15</v>
      </c>
      <c r="CP38" s="604"/>
      <c r="CQ38" s="605" t="str">
        <f>IF('各会計、関係団体の財政状況及び健全化判断比率'!BS11="","",'各会計、関係団体の財政状況及び健全化判断比率'!BS11)</f>
        <v>杉並区成年後見センター</v>
      </c>
      <c r="CR38" s="605"/>
      <c r="CS38" s="605"/>
      <c r="CT38" s="605"/>
      <c r="CU38" s="605"/>
      <c r="CV38" s="605"/>
      <c r="CW38" s="605"/>
      <c r="CX38" s="605"/>
      <c r="CY38" s="605"/>
      <c r="CZ38" s="605"/>
      <c r="DA38" s="605"/>
      <c r="DB38" s="605"/>
      <c r="DC38" s="605"/>
      <c r="DD38" s="605"/>
      <c r="DE38" s="605"/>
      <c r="DF38" s="167"/>
      <c r="DG38" s="606" t="str">
        <f>IF('各会計、関係団体の財政状況及び健全化判断比率'!BR11="","",'各会計、関係団体の財政状況及び健全化判断比率'!BR11)</f>
        <v/>
      </c>
      <c r="DH38" s="606"/>
      <c r="DI38" s="174"/>
      <c r="DJ38" s="142"/>
      <c r="DK38" s="142"/>
      <c r="DL38" s="142"/>
      <c r="DM38" s="142"/>
      <c r="DN38" s="142"/>
      <c r="DO38" s="142"/>
    </row>
    <row r="39" spans="1:119" ht="32.25" customHeight="1" x14ac:dyDescent="0.15">
      <c r="A39" s="143"/>
      <c r="B39" s="169"/>
      <c r="C39" s="604" t="str">
        <f t="shared" si="5"/>
        <v/>
      </c>
      <c r="D39" s="604"/>
      <c r="E39" s="605" t="str">
        <f>IF('各会計、関係団体の財政状況及び健全化判断比率'!B12="","",'各会計、関係団体の財政状況及び健全化判断比率'!B12)</f>
        <v/>
      </c>
      <c r="F39" s="605"/>
      <c r="G39" s="605"/>
      <c r="H39" s="605"/>
      <c r="I39" s="605"/>
      <c r="J39" s="605"/>
      <c r="K39" s="605"/>
      <c r="L39" s="605"/>
      <c r="M39" s="605"/>
      <c r="N39" s="605"/>
      <c r="O39" s="605"/>
      <c r="P39" s="605"/>
      <c r="Q39" s="605"/>
      <c r="R39" s="605"/>
      <c r="S39" s="605"/>
      <c r="T39" s="170"/>
      <c r="U39" s="604" t="str">
        <f t="shared" si="4"/>
        <v/>
      </c>
      <c r="V39" s="604"/>
      <c r="W39" s="605"/>
      <c r="X39" s="605"/>
      <c r="Y39" s="605"/>
      <c r="Z39" s="605"/>
      <c r="AA39" s="605"/>
      <c r="AB39" s="605"/>
      <c r="AC39" s="605"/>
      <c r="AD39" s="605"/>
      <c r="AE39" s="605"/>
      <c r="AF39" s="605"/>
      <c r="AG39" s="605"/>
      <c r="AH39" s="605"/>
      <c r="AI39" s="605"/>
      <c r="AJ39" s="605"/>
      <c r="AK39" s="605"/>
      <c r="AL39" s="170"/>
      <c r="AM39" s="604" t="str">
        <f t="shared" si="0"/>
        <v/>
      </c>
      <c r="AN39" s="604"/>
      <c r="AO39" s="605"/>
      <c r="AP39" s="605"/>
      <c r="AQ39" s="605"/>
      <c r="AR39" s="605"/>
      <c r="AS39" s="605"/>
      <c r="AT39" s="605"/>
      <c r="AU39" s="605"/>
      <c r="AV39" s="605"/>
      <c r="AW39" s="605"/>
      <c r="AX39" s="605"/>
      <c r="AY39" s="605"/>
      <c r="AZ39" s="605"/>
      <c r="BA39" s="605"/>
      <c r="BB39" s="605"/>
      <c r="BC39" s="605"/>
      <c r="BD39" s="170"/>
      <c r="BE39" s="604" t="str">
        <f t="shared" si="1"/>
        <v/>
      </c>
      <c r="BF39" s="604"/>
      <c r="BG39" s="605"/>
      <c r="BH39" s="605"/>
      <c r="BI39" s="605"/>
      <c r="BJ39" s="605"/>
      <c r="BK39" s="605"/>
      <c r="BL39" s="605"/>
      <c r="BM39" s="605"/>
      <c r="BN39" s="605"/>
      <c r="BO39" s="605"/>
      <c r="BP39" s="605"/>
      <c r="BQ39" s="605"/>
      <c r="BR39" s="605"/>
      <c r="BS39" s="605"/>
      <c r="BT39" s="605"/>
      <c r="BU39" s="605"/>
      <c r="BV39" s="170"/>
      <c r="BW39" s="604" t="str">
        <f t="shared" si="2"/>
        <v/>
      </c>
      <c r="BX39" s="604"/>
      <c r="BY39" s="605" t="str">
        <f>IF('各会計、関係団体の財政状況及び健全化判断比率'!B73="","",'各会計、関係団体の財政状況及び健全化判断比率'!B73)</f>
        <v/>
      </c>
      <c r="BZ39" s="605"/>
      <c r="CA39" s="605"/>
      <c r="CB39" s="605"/>
      <c r="CC39" s="605"/>
      <c r="CD39" s="605"/>
      <c r="CE39" s="605"/>
      <c r="CF39" s="605"/>
      <c r="CG39" s="605"/>
      <c r="CH39" s="605"/>
      <c r="CI39" s="605"/>
      <c r="CJ39" s="605"/>
      <c r="CK39" s="605"/>
      <c r="CL39" s="605"/>
      <c r="CM39" s="605"/>
      <c r="CN39" s="170"/>
      <c r="CO39" s="604" t="str">
        <f t="shared" si="3"/>
        <v/>
      </c>
      <c r="CP39" s="604"/>
      <c r="CQ39" s="605" t="str">
        <f>IF('各会計、関係団体の財政状況及び健全化判断比率'!BS12="","",'各会計、関係団体の財政状況及び健全化判断比率'!BS12)</f>
        <v/>
      </c>
      <c r="CR39" s="605"/>
      <c r="CS39" s="605"/>
      <c r="CT39" s="605"/>
      <c r="CU39" s="605"/>
      <c r="CV39" s="605"/>
      <c r="CW39" s="605"/>
      <c r="CX39" s="605"/>
      <c r="CY39" s="605"/>
      <c r="CZ39" s="605"/>
      <c r="DA39" s="605"/>
      <c r="DB39" s="605"/>
      <c r="DC39" s="605"/>
      <c r="DD39" s="605"/>
      <c r="DE39" s="605"/>
      <c r="DF39" s="167"/>
      <c r="DG39" s="606" t="str">
        <f>IF('各会計、関係団体の財政状況及び健全化判断比率'!BR12="","",'各会計、関係団体の財政状況及び健全化判断比率'!BR12)</f>
        <v/>
      </c>
      <c r="DH39" s="606"/>
      <c r="DI39" s="174"/>
      <c r="DJ39" s="142"/>
      <c r="DK39" s="142"/>
      <c r="DL39" s="142"/>
      <c r="DM39" s="142"/>
      <c r="DN39" s="142"/>
      <c r="DO39" s="142"/>
    </row>
    <row r="40" spans="1:119" ht="32.25" customHeight="1" x14ac:dyDescent="0.15">
      <c r="A40" s="143"/>
      <c r="B40" s="169"/>
      <c r="C40" s="604" t="str">
        <f t="shared" si="5"/>
        <v/>
      </c>
      <c r="D40" s="604"/>
      <c r="E40" s="605" t="str">
        <f>IF('各会計、関係団体の財政状況及び健全化判断比率'!B13="","",'各会計、関係団体の財政状況及び健全化判断比率'!B13)</f>
        <v/>
      </c>
      <c r="F40" s="605"/>
      <c r="G40" s="605"/>
      <c r="H40" s="605"/>
      <c r="I40" s="605"/>
      <c r="J40" s="605"/>
      <c r="K40" s="605"/>
      <c r="L40" s="605"/>
      <c r="M40" s="605"/>
      <c r="N40" s="605"/>
      <c r="O40" s="605"/>
      <c r="P40" s="605"/>
      <c r="Q40" s="605"/>
      <c r="R40" s="605"/>
      <c r="S40" s="605"/>
      <c r="T40" s="170"/>
      <c r="U40" s="604" t="str">
        <f t="shared" si="4"/>
        <v/>
      </c>
      <c r="V40" s="604"/>
      <c r="W40" s="605"/>
      <c r="X40" s="605"/>
      <c r="Y40" s="605"/>
      <c r="Z40" s="605"/>
      <c r="AA40" s="605"/>
      <c r="AB40" s="605"/>
      <c r="AC40" s="605"/>
      <c r="AD40" s="605"/>
      <c r="AE40" s="605"/>
      <c r="AF40" s="605"/>
      <c r="AG40" s="605"/>
      <c r="AH40" s="605"/>
      <c r="AI40" s="605"/>
      <c r="AJ40" s="605"/>
      <c r="AK40" s="605"/>
      <c r="AL40" s="170"/>
      <c r="AM40" s="604" t="str">
        <f t="shared" si="0"/>
        <v/>
      </c>
      <c r="AN40" s="604"/>
      <c r="AO40" s="605"/>
      <c r="AP40" s="605"/>
      <c r="AQ40" s="605"/>
      <c r="AR40" s="605"/>
      <c r="AS40" s="605"/>
      <c r="AT40" s="605"/>
      <c r="AU40" s="605"/>
      <c r="AV40" s="605"/>
      <c r="AW40" s="605"/>
      <c r="AX40" s="605"/>
      <c r="AY40" s="605"/>
      <c r="AZ40" s="605"/>
      <c r="BA40" s="605"/>
      <c r="BB40" s="605"/>
      <c r="BC40" s="605"/>
      <c r="BD40" s="170"/>
      <c r="BE40" s="604" t="str">
        <f t="shared" si="1"/>
        <v/>
      </c>
      <c r="BF40" s="604"/>
      <c r="BG40" s="605"/>
      <c r="BH40" s="605"/>
      <c r="BI40" s="605"/>
      <c r="BJ40" s="605"/>
      <c r="BK40" s="605"/>
      <c r="BL40" s="605"/>
      <c r="BM40" s="605"/>
      <c r="BN40" s="605"/>
      <c r="BO40" s="605"/>
      <c r="BP40" s="605"/>
      <c r="BQ40" s="605"/>
      <c r="BR40" s="605"/>
      <c r="BS40" s="605"/>
      <c r="BT40" s="605"/>
      <c r="BU40" s="605"/>
      <c r="BV40" s="170"/>
      <c r="BW40" s="604" t="str">
        <f t="shared" si="2"/>
        <v/>
      </c>
      <c r="BX40" s="604"/>
      <c r="BY40" s="605" t="str">
        <f>IF('各会計、関係団体の財政状況及び健全化判断比率'!B74="","",'各会計、関係団体の財政状況及び健全化判断比率'!B74)</f>
        <v/>
      </c>
      <c r="BZ40" s="605"/>
      <c r="CA40" s="605"/>
      <c r="CB40" s="605"/>
      <c r="CC40" s="605"/>
      <c r="CD40" s="605"/>
      <c r="CE40" s="605"/>
      <c r="CF40" s="605"/>
      <c r="CG40" s="605"/>
      <c r="CH40" s="605"/>
      <c r="CI40" s="605"/>
      <c r="CJ40" s="605"/>
      <c r="CK40" s="605"/>
      <c r="CL40" s="605"/>
      <c r="CM40" s="605"/>
      <c r="CN40" s="170"/>
      <c r="CO40" s="604" t="str">
        <f t="shared" si="3"/>
        <v/>
      </c>
      <c r="CP40" s="604"/>
      <c r="CQ40" s="605" t="str">
        <f>IF('各会計、関係団体の財政状況及び健全化判断比率'!BS13="","",'各会計、関係団体の財政状況及び健全化判断比率'!BS13)</f>
        <v/>
      </c>
      <c r="CR40" s="605"/>
      <c r="CS40" s="605"/>
      <c r="CT40" s="605"/>
      <c r="CU40" s="605"/>
      <c r="CV40" s="605"/>
      <c r="CW40" s="605"/>
      <c r="CX40" s="605"/>
      <c r="CY40" s="605"/>
      <c r="CZ40" s="605"/>
      <c r="DA40" s="605"/>
      <c r="DB40" s="605"/>
      <c r="DC40" s="605"/>
      <c r="DD40" s="605"/>
      <c r="DE40" s="605"/>
      <c r="DF40" s="167"/>
      <c r="DG40" s="606" t="str">
        <f>IF('各会計、関係団体の財政状況及び健全化判断比率'!BR13="","",'各会計、関係団体の財政状況及び健全化判断比率'!BR13)</f>
        <v/>
      </c>
      <c r="DH40" s="606"/>
      <c r="DI40" s="174"/>
      <c r="DJ40" s="142"/>
      <c r="DK40" s="142"/>
      <c r="DL40" s="142"/>
      <c r="DM40" s="142"/>
      <c r="DN40" s="142"/>
      <c r="DO40" s="142"/>
    </row>
    <row r="41" spans="1:119" ht="32.25" customHeight="1" x14ac:dyDescent="0.15">
      <c r="A41" s="143"/>
      <c r="B41" s="169"/>
      <c r="C41" s="604" t="str">
        <f t="shared" si="5"/>
        <v/>
      </c>
      <c r="D41" s="604"/>
      <c r="E41" s="605" t="str">
        <f>IF('各会計、関係団体の財政状況及び健全化判断比率'!B14="","",'各会計、関係団体の財政状況及び健全化判断比率'!B14)</f>
        <v/>
      </c>
      <c r="F41" s="605"/>
      <c r="G41" s="605"/>
      <c r="H41" s="605"/>
      <c r="I41" s="605"/>
      <c r="J41" s="605"/>
      <c r="K41" s="605"/>
      <c r="L41" s="605"/>
      <c r="M41" s="605"/>
      <c r="N41" s="605"/>
      <c r="O41" s="605"/>
      <c r="P41" s="605"/>
      <c r="Q41" s="605"/>
      <c r="R41" s="605"/>
      <c r="S41" s="605"/>
      <c r="T41" s="170"/>
      <c r="U41" s="604" t="str">
        <f t="shared" si="4"/>
        <v/>
      </c>
      <c r="V41" s="604"/>
      <c r="W41" s="605"/>
      <c r="X41" s="605"/>
      <c r="Y41" s="605"/>
      <c r="Z41" s="605"/>
      <c r="AA41" s="605"/>
      <c r="AB41" s="605"/>
      <c r="AC41" s="605"/>
      <c r="AD41" s="605"/>
      <c r="AE41" s="605"/>
      <c r="AF41" s="605"/>
      <c r="AG41" s="605"/>
      <c r="AH41" s="605"/>
      <c r="AI41" s="605"/>
      <c r="AJ41" s="605"/>
      <c r="AK41" s="605"/>
      <c r="AL41" s="170"/>
      <c r="AM41" s="604" t="str">
        <f t="shared" si="0"/>
        <v/>
      </c>
      <c r="AN41" s="604"/>
      <c r="AO41" s="605"/>
      <c r="AP41" s="605"/>
      <c r="AQ41" s="605"/>
      <c r="AR41" s="605"/>
      <c r="AS41" s="605"/>
      <c r="AT41" s="605"/>
      <c r="AU41" s="605"/>
      <c r="AV41" s="605"/>
      <c r="AW41" s="605"/>
      <c r="AX41" s="605"/>
      <c r="AY41" s="605"/>
      <c r="AZ41" s="605"/>
      <c r="BA41" s="605"/>
      <c r="BB41" s="605"/>
      <c r="BC41" s="605"/>
      <c r="BD41" s="170"/>
      <c r="BE41" s="604" t="str">
        <f t="shared" si="1"/>
        <v/>
      </c>
      <c r="BF41" s="604"/>
      <c r="BG41" s="605"/>
      <c r="BH41" s="605"/>
      <c r="BI41" s="605"/>
      <c r="BJ41" s="605"/>
      <c r="BK41" s="605"/>
      <c r="BL41" s="605"/>
      <c r="BM41" s="605"/>
      <c r="BN41" s="605"/>
      <c r="BO41" s="605"/>
      <c r="BP41" s="605"/>
      <c r="BQ41" s="605"/>
      <c r="BR41" s="605"/>
      <c r="BS41" s="605"/>
      <c r="BT41" s="605"/>
      <c r="BU41" s="605"/>
      <c r="BV41" s="170"/>
      <c r="BW41" s="604" t="str">
        <f t="shared" si="2"/>
        <v/>
      </c>
      <c r="BX41" s="604"/>
      <c r="BY41" s="605" t="str">
        <f>IF('各会計、関係団体の財政状況及び健全化判断比率'!B75="","",'各会計、関係団体の財政状況及び健全化判断比率'!B75)</f>
        <v/>
      </c>
      <c r="BZ41" s="605"/>
      <c r="CA41" s="605"/>
      <c r="CB41" s="605"/>
      <c r="CC41" s="605"/>
      <c r="CD41" s="605"/>
      <c r="CE41" s="605"/>
      <c r="CF41" s="605"/>
      <c r="CG41" s="605"/>
      <c r="CH41" s="605"/>
      <c r="CI41" s="605"/>
      <c r="CJ41" s="605"/>
      <c r="CK41" s="605"/>
      <c r="CL41" s="605"/>
      <c r="CM41" s="605"/>
      <c r="CN41" s="170"/>
      <c r="CO41" s="604" t="str">
        <f t="shared" si="3"/>
        <v/>
      </c>
      <c r="CP41" s="604"/>
      <c r="CQ41" s="605" t="str">
        <f>IF('各会計、関係団体の財政状況及び健全化判断比率'!BS14="","",'各会計、関係団体の財政状況及び健全化判断比率'!BS14)</f>
        <v/>
      </c>
      <c r="CR41" s="605"/>
      <c r="CS41" s="605"/>
      <c r="CT41" s="605"/>
      <c r="CU41" s="605"/>
      <c r="CV41" s="605"/>
      <c r="CW41" s="605"/>
      <c r="CX41" s="605"/>
      <c r="CY41" s="605"/>
      <c r="CZ41" s="605"/>
      <c r="DA41" s="605"/>
      <c r="DB41" s="605"/>
      <c r="DC41" s="605"/>
      <c r="DD41" s="605"/>
      <c r="DE41" s="605"/>
      <c r="DF41" s="167"/>
      <c r="DG41" s="606" t="str">
        <f>IF('各会計、関係団体の財政状況及び健全化判断比率'!BR14="","",'各会計、関係団体の財政状況及び健全化判断比率'!BR14)</f>
        <v/>
      </c>
      <c r="DH41" s="606"/>
      <c r="DI41" s="174"/>
      <c r="DJ41" s="142"/>
      <c r="DK41" s="142"/>
      <c r="DL41" s="142"/>
      <c r="DM41" s="142"/>
      <c r="DN41" s="142"/>
      <c r="DO41" s="142"/>
    </row>
    <row r="42" spans="1:119" ht="32.25" customHeight="1" x14ac:dyDescent="0.15">
      <c r="A42" s="142"/>
      <c r="B42" s="169"/>
      <c r="C42" s="604" t="str">
        <f t="shared" si="5"/>
        <v/>
      </c>
      <c r="D42" s="604"/>
      <c r="E42" s="605" t="str">
        <f>IF('各会計、関係団体の財政状況及び健全化判断比率'!B15="","",'各会計、関係団体の財政状況及び健全化判断比率'!B15)</f>
        <v/>
      </c>
      <c r="F42" s="605"/>
      <c r="G42" s="605"/>
      <c r="H42" s="605"/>
      <c r="I42" s="605"/>
      <c r="J42" s="605"/>
      <c r="K42" s="605"/>
      <c r="L42" s="605"/>
      <c r="M42" s="605"/>
      <c r="N42" s="605"/>
      <c r="O42" s="605"/>
      <c r="P42" s="605"/>
      <c r="Q42" s="605"/>
      <c r="R42" s="605"/>
      <c r="S42" s="605"/>
      <c r="T42" s="170"/>
      <c r="U42" s="604" t="str">
        <f t="shared" si="4"/>
        <v/>
      </c>
      <c r="V42" s="604"/>
      <c r="W42" s="605"/>
      <c r="X42" s="605"/>
      <c r="Y42" s="605"/>
      <c r="Z42" s="605"/>
      <c r="AA42" s="605"/>
      <c r="AB42" s="605"/>
      <c r="AC42" s="605"/>
      <c r="AD42" s="605"/>
      <c r="AE42" s="605"/>
      <c r="AF42" s="605"/>
      <c r="AG42" s="605"/>
      <c r="AH42" s="605"/>
      <c r="AI42" s="605"/>
      <c r="AJ42" s="605"/>
      <c r="AK42" s="605"/>
      <c r="AL42" s="170"/>
      <c r="AM42" s="604" t="str">
        <f t="shared" si="0"/>
        <v/>
      </c>
      <c r="AN42" s="604"/>
      <c r="AO42" s="605"/>
      <c r="AP42" s="605"/>
      <c r="AQ42" s="605"/>
      <c r="AR42" s="605"/>
      <c r="AS42" s="605"/>
      <c r="AT42" s="605"/>
      <c r="AU42" s="605"/>
      <c r="AV42" s="605"/>
      <c r="AW42" s="605"/>
      <c r="AX42" s="605"/>
      <c r="AY42" s="605"/>
      <c r="AZ42" s="605"/>
      <c r="BA42" s="605"/>
      <c r="BB42" s="605"/>
      <c r="BC42" s="605"/>
      <c r="BD42" s="170"/>
      <c r="BE42" s="604" t="str">
        <f t="shared" si="1"/>
        <v/>
      </c>
      <c r="BF42" s="604"/>
      <c r="BG42" s="605"/>
      <c r="BH42" s="605"/>
      <c r="BI42" s="605"/>
      <c r="BJ42" s="605"/>
      <c r="BK42" s="605"/>
      <c r="BL42" s="605"/>
      <c r="BM42" s="605"/>
      <c r="BN42" s="605"/>
      <c r="BO42" s="605"/>
      <c r="BP42" s="605"/>
      <c r="BQ42" s="605"/>
      <c r="BR42" s="605"/>
      <c r="BS42" s="605"/>
      <c r="BT42" s="605"/>
      <c r="BU42" s="605"/>
      <c r="BV42" s="170"/>
      <c r="BW42" s="604" t="str">
        <f t="shared" si="2"/>
        <v/>
      </c>
      <c r="BX42" s="604"/>
      <c r="BY42" s="605" t="str">
        <f>IF('各会計、関係団体の財政状況及び健全化判断比率'!B76="","",'各会計、関係団体の財政状況及び健全化判断比率'!B76)</f>
        <v/>
      </c>
      <c r="BZ42" s="605"/>
      <c r="CA42" s="605"/>
      <c r="CB42" s="605"/>
      <c r="CC42" s="605"/>
      <c r="CD42" s="605"/>
      <c r="CE42" s="605"/>
      <c r="CF42" s="605"/>
      <c r="CG42" s="605"/>
      <c r="CH42" s="605"/>
      <c r="CI42" s="605"/>
      <c r="CJ42" s="605"/>
      <c r="CK42" s="605"/>
      <c r="CL42" s="605"/>
      <c r="CM42" s="605"/>
      <c r="CN42" s="170"/>
      <c r="CO42" s="604" t="str">
        <f t="shared" si="3"/>
        <v/>
      </c>
      <c r="CP42" s="604"/>
      <c r="CQ42" s="605" t="str">
        <f>IF('各会計、関係団体の財政状況及び健全化判断比率'!BS15="","",'各会計、関係団体の財政状況及び健全化判断比率'!BS15)</f>
        <v/>
      </c>
      <c r="CR42" s="605"/>
      <c r="CS42" s="605"/>
      <c r="CT42" s="605"/>
      <c r="CU42" s="605"/>
      <c r="CV42" s="605"/>
      <c r="CW42" s="605"/>
      <c r="CX42" s="605"/>
      <c r="CY42" s="605"/>
      <c r="CZ42" s="605"/>
      <c r="DA42" s="605"/>
      <c r="DB42" s="605"/>
      <c r="DC42" s="605"/>
      <c r="DD42" s="605"/>
      <c r="DE42" s="605"/>
      <c r="DF42" s="167"/>
      <c r="DG42" s="606" t="str">
        <f>IF('各会計、関係団体の財政状況及び健全化判断比率'!BR15="","",'各会計、関係団体の財政状況及び健全化判断比率'!BR15)</f>
        <v/>
      </c>
      <c r="DH42" s="606"/>
      <c r="DI42" s="174"/>
      <c r="DJ42" s="142"/>
      <c r="DK42" s="142"/>
      <c r="DL42" s="142"/>
      <c r="DM42" s="142"/>
      <c r="DN42" s="142"/>
      <c r="DO42" s="142"/>
    </row>
    <row r="43" spans="1:119" ht="32.25" customHeight="1" x14ac:dyDescent="0.15">
      <c r="A43" s="142"/>
      <c r="B43" s="169"/>
      <c r="C43" s="604" t="str">
        <f t="shared" si="5"/>
        <v/>
      </c>
      <c r="D43" s="604"/>
      <c r="E43" s="605" t="str">
        <f>IF('各会計、関係団体の財政状況及び健全化判断比率'!B16="","",'各会計、関係団体の財政状況及び健全化判断比率'!B16)</f>
        <v/>
      </c>
      <c r="F43" s="605"/>
      <c r="G43" s="605"/>
      <c r="H43" s="605"/>
      <c r="I43" s="605"/>
      <c r="J43" s="605"/>
      <c r="K43" s="605"/>
      <c r="L43" s="605"/>
      <c r="M43" s="605"/>
      <c r="N43" s="605"/>
      <c r="O43" s="605"/>
      <c r="P43" s="605"/>
      <c r="Q43" s="605"/>
      <c r="R43" s="605"/>
      <c r="S43" s="605"/>
      <c r="T43" s="170"/>
      <c r="U43" s="604" t="str">
        <f t="shared" si="4"/>
        <v/>
      </c>
      <c r="V43" s="604"/>
      <c r="W43" s="605"/>
      <c r="X43" s="605"/>
      <c r="Y43" s="605"/>
      <c r="Z43" s="605"/>
      <c r="AA43" s="605"/>
      <c r="AB43" s="605"/>
      <c r="AC43" s="605"/>
      <c r="AD43" s="605"/>
      <c r="AE43" s="605"/>
      <c r="AF43" s="605"/>
      <c r="AG43" s="605"/>
      <c r="AH43" s="605"/>
      <c r="AI43" s="605"/>
      <c r="AJ43" s="605"/>
      <c r="AK43" s="605"/>
      <c r="AL43" s="170"/>
      <c r="AM43" s="604" t="str">
        <f t="shared" si="0"/>
        <v/>
      </c>
      <c r="AN43" s="604"/>
      <c r="AO43" s="605"/>
      <c r="AP43" s="605"/>
      <c r="AQ43" s="605"/>
      <c r="AR43" s="605"/>
      <c r="AS43" s="605"/>
      <c r="AT43" s="605"/>
      <c r="AU43" s="605"/>
      <c r="AV43" s="605"/>
      <c r="AW43" s="605"/>
      <c r="AX43" s="605"/>
      <c r="AY43" s="605"/>
      <c r="AZ43" s="605"/>
      <c r="BA43" s="605"/>
      <c r="BB43" s="605"/>
      <c r="BC43" s="605"/>
      <c r="BD43" s="170"/>
      <c r="BE43" s="604" t="str">
        <f t="shared" si="1"/>
        <v/>
      </c>
      <c r="BF43" s="604"/>
      <c r="BG43" s="605"/>
      <c r="BH43" s="605"/>
      <c r="BI43" s="605"/>
      <c r="BJ43" s="605"/>
      <c r="BK43" s="605"/>
      <c r="BL43" s="605"/>
      <c r="BM43" s="605"/>
      <c r="BN43" s="605"/>
      <c r="BO43" s="605"/>
      <c r="BP43" s="605"/>
      <c r="BQ43" s="605"/>
      <c r="BR43" s="605"/>
      <c r="BS43" s="605"/>
      <c r="BT43" s="605"/>
      <c r="BU43" s="605"/>
      <c r="BV43" s="170"/>
      <c r="BW43" s="604" t="str">
        <f t="shared" si="2"/>
        <v/>
      </c>
      <c r="BX43" s="604"/>
      <c r="BY43" s="605" t="str">
        <f>IF('各会計、関係団体の財政状況及び健全化判断比率'!B77="","",'各会計、関係団体の財政状況及び健全化判断比率'!B77)</f>
        <v/>
      </c>
      <c r="BZ43" s="605"/>
      <c r="CA43" s="605"/>
      <c r="CB43" s="605"/>
      <c r="CC43" s="605"/>
      <c r="CD43" s="605"/>
      <c r="CE43" s="605"/>
      <c r="CF43" s="605"/>
      <c r="CG43" s="605"/>
      <c r="CH43" s="605"/>
      <c r="CI43" s="605"/>
      <c r="CJ43" s="605"/>
      <c r="CK43" s="605"/>
      <c r="CL43" s="605"/>
      <c r="CM43" s="605"/>
      <c r="CN43" s="170"/>
      <c r="CO43" s="604" t="str">
        <f t="shared" si="3"/>
        <v/>
      </c>
      <c r="CP43" s="604"/>
      <c r="CQ43" s="605" t="str">
        <f>IF('各会計、関係団体の財政状況及び健全化判断比率'!BS16="","",'各会計、関係団体の財政状況及び健全化判断比率'!BS16)</f>
        <v/>
      </c>
      <c r="CR43" s="605"/>
      <c r="CS43" s="605"/>
      <c r="CT43" s="605"/>
      <c r="CU43" s="605"/>
      <c r="CV43" s="605"/>
      <c r="CW43" s="605"/>
      <c r="CX43" s="605"/>
      <c r="CY43" s="605"/>
      <c r="CZ43" s="605"/>
      <c r="DA43" s="605"/>
      <c r="DB43" s="605"/>
      <c r="DC43" s="605"/>
      <c r="DD43" s="605"/>
      <c r="DE43" s="605"/>
      <c r="DF43" s="167"/>
      <c r="DG43" s="606" t="str">
        <f>IF('各会計、関係団体の財政状況及び健全化判断比率'!BR16="","",'各会計、関係団体の財政状況及び健全化判断比率'!BR16)</f>
        <v/>
      </c>
      <c r="DH43" s="606"/>
      <c r="DI43" s="174"/>
      <c r="DJ43" s="142"/>
      <c r="DK43" s="142"/>
      <c r="DL43" s="142"/>
      <c r="DM43" s="142"/>
      <c r="DN43" s="142"/>
      <c r="DO43" s="142"/>
    </row>
    <row r="44" spans="1:119" ht="13.5" customHeight="1" thickBot="1" x14ac:dyDescent="0.2">
      <c r="A44" s="142"/>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7"/>
      <c r="DJ44" s="142"/>
      <c r="DK44" s="142"/>
      <c r="DL44" s="142"/>
      <c r="DM44" s="142"/>
      <c r="DN44" s="142"/>
      <c r="DO44" s="142"/>
    </row>
    <row r="45" spans="1:119"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row>
    <row r="46" spans="1:119" x14ac:dyDescent="0.15">
      <c r="B46" s="142" t="s">
        <v>177</v>
      </c>
      <c r="C46" s="142"/>
      <c r="D46" s="142"/>
      <c r="E46" s="142" t="s">
        <v>178</v>
      </c>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row>
    <row r="47" spans="1:119" x14ac:dyDescent="0.15">
      <c r="B47" s="142"/>
      <c r="C47" s="142"/>
      <c r="D47" s="142"/>
      <c r="E47" s="142" t="s">
        <v>179</v>
      </c>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row>
    <row r="48" spans="1:119" x14ac:dyDescent="0.15">
      <c r="B48" s="142"/>
      <c r="C48" s="142"/>
      <c r="D48" s="142"/>
      <c r="E48" s="142" t="s">
        <v>180</v>
      </c>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row>
    <row r="49" spans="5:5" x14ac:dyDescent="0.15">
      <c r="E49" s="178" t="s">
        <v>181</v>
      </c>
    </row>
    <row r="50" spans="5:5" x14ac:dyDescent="0.15">
      <c r="E50" s="144" t="s">
        <v>182</v>
      </c>
    </row>
    <row r="51" spans="5:5" x14ac:dyDescent="0.15">
      <c r="E51" s="144" t="s">
        <v>183</v>
      </c>
    </row>
    <row r="52" spans="5:5" x14ac:dyDescent="0.15">
      <c r="E52" s="144" t="s">
        <v>184</v>
      </c>
    </row>
    <row r="53" spans="5:5" x14ac:dyDescent="0.15"/>
    <row r="54" spans="5:5" x14ac:dyDescent="0.15"/>
    <row r="55" spans="5:5" x14ac:dyDescent="0.15"/>
    <row r="56" spans="5:5" x14ac:dyDescent="0.15"/>
  </sheetData>
  <sheetProtection algorithmName="SHA-512" hashValue="Anubx8sW/ozC2EbUaAaIXHX6x9JA+Oyl4jr2vOnaTlnTexYIAFQ2Fv6YjFK2X/lQYsuZsib5aMbxoAHBZJ/iKg==" saltValue="TyCwqqcJR5igOOccyxUU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182" customWidth="1"/>
    <col min="96" max="133" width="1.625" style="198" customWidth="1"/>
    <col min="134" max="143" width="1.625" style="182" customWidth="1"/>
    <col min="144" max="16384" width="0" style="182" hidden="1"/>
  </cols>
  <sheetData>
    <row r="1" spans="2:143" ht="22.5" customHeight="1" thickBot="1" x14ac:dyDescent="0.2">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607" t="s">
        <v>185</v>
      </c>
      <c r="DI1" s="608"/>
      <c r="DJ1" s="608"/>
      <c r="DK1" s="608"/>
      <c r="DL1" s="608"/>
      <c r="DM1" s="608"/>
      <c r="DN1" s="609"/>
      <c r="DO1" s="182"/>
      <c r="DP1" s="607" t="s">
        <v>186</v>
      </c>
      <c r="DQ1" s="608"/>
      <c r="DR1" s="608"/>
      <c r="DS1" s="608"/>
      <c r="DT1" s="608"/>
      <c r="DU1" s="608"/>
      <c r="DV1" s="608"/>
      <c r="DW1" s="608"/>
      <c r="DX1" s="608"/>
      <c r="DY1" s="608"/>
      <c r="DZ1" s="608"/>
      <c r="EA1" s="608"/>
      <c r="EB1" s="608"/>
      <c r="EC1" s="609"/>
      <c r="ED1" s="180"/>
      <c r="EE1" s="180"/>
      <c r="EF1" s="180"/>
      <c r="EG1" s="180"/>
      <c r="EH1" s="180"/>
      <c r="EI1" s="180"/>
      <c r="EJ1" s="180"/>
      <c r="EK1" s="180"/>
      <c r="EL1" s="180"/>
      <c r="EM1" s="180"/>
    </row>
    <row r="2" spans="2:143" ht="22.5" customHeight="1" x14ac:dyDescent="0.15">
      <c r="B2" s="183" t="s">
        <v>187</v>
      </c>
      <c r="R2" s="184"/>
      <c r="S2" s="184"/>
      <c r="T2" s="184"/>
      <c r="U2" s="184"/>
      <c r="V2" s="184"/>
      <c r="W2" s="184"/>
      <c r="X2" s="184"/>
      <c r="Y2" s="184"/>
      <c r="Z2" s="184"/>
      <c r="AA2" s="184"/>
      <c r="AB2" s="184"/>
      <c r="AC2" s="184"/>
      <c r="AE2" s="185"/>
      <c r="AF2" s="185"/>
      <c r="AG2" s="185"/>
      <c r="AH2" s="185"/>
      <c r="AI2" s="185"/>
      <c r="AJ2" s="184"/>
      <c r="AK2" s="184"/>
      <c r="AL2" s="184"/>
      <c r="AM2" s="184"/>
      <c r="AN2" s="184"/>
      <c r="AO2" s="184"/>
      <c r="AP2" s="184"/>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row>
    <row r="3" spans="2:143" ht="11.25" customHeight="1" x14ac:dyDescent="0.15">
      <c r="B3" s="610" t="s">
        <v>188</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189</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190</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191</v>
      </c>
      <c r="S4" s="611"/>
      <c r="T4" s="611"/>
      <c r="U4" s="611"/>
      <c r="V4" s="611"/>
      <c r="W4" s="611"/>
      <c r="X4" s="611"/>
      <c r="Y4" s="612"/>
      <c r="Z4" s="610" t="s">
        <v>192</v>
      </c>
      <c r="AA4" s="611"/>
      <c r="AB4" s="611"/>
      <c r="AC4" s="612"/>
      <c r="AD4" s="610" t="s">
        <v>193</v>
      </c>
      <c r="AE4" s="611"/>
      <c r="AF4" s="611"/>
      <c r="AG4" s="611"/>
      <c r="AH4" s="611"/>
      <c r="AI4" s="611"/>
      <c r="AJ4" s="611"/>
      <c r="AK4" s="612"/>
      <c r="AL4" s="610" t="s">
        <v>192</v>
      </c>
      <c r="AM4" s="611"/>
      <c r="AN4" s="611"/>
      <c r="AO4" s="612"/>
      <c r="AP4" s="616" t="s">
        <v>194</v>
      </c>
      <c r="AQ4" s="616"/>
      <c r="AR4" s="616"/>
      <c r="AS4" s="616"/>
      <c r="AT4" s="616"/>
      <c r="AU4" s="616"/>
      <c r="AV4" s="616"/>
      <c r="AW4" s="616"/>
      <c r="AX4" s="616"/>
      <c r="AY4" s="616"/>
      <c r="AZ4" s="616"/>
      <c r="BA4" s="616"/>
      <c r="BB4" s="616"/>
      <c r="BC4" s="616"/>
      <c r="BD4" s="616"/>
      <c r="BE4" s="616"/>
      <c r="BF4" s="616"/>
      <c r="BG4" s="616" t="s">
        <v>195</v>
      </c>
      <c r="BH4" s="616"/>
      <c r="BI4" s="616"/>
      <c r="BJ4" s="616"/>
      <c r="BK4" s="616"/>
      <c r="BL4" s="616"/>
      <c r="BM4" s="616"/>
      <c r="BN4" s="616"/>
      <c r="BO4" s="616" t="s">
        <v>192</v>
      </c>
      <c r="BP4" s="616"/>
      <c r="BQ4" s="616"/>
      <c r="BR4" s="616"/>
      <c r="BS4" s="616" t="s">
        <v>196</v>
      </c>
      <c r="BT4" s="616"/>
      <c r="BU4" s="616"/>
      <c r="BV4" s="616"/>
      <c r="BW4" s="616"/>
      <c r="BX4" s="616"/>
      <c r="BY4" s="616"/>
      <c r="BZ4" s="616"/>
      <c r="CA4" s="616"/>
      <c r="CB4" s="616"/>
      <c r="CD4" s="613" t="s">
        <v>197</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186" customFormat="1" ht="11.25" customHeight="1" x14ac:dyDescent="0.15">
      <c r="B5" s="617" t="s">
        <v>198</v>
      </c>
      <c r="C5" s="618"/>
      <c r="D5" s="618"/>
      <c r="E5" s="618"/>
      <c r="F5" s="618"/>
      <c r="G5" s="618"/>
      <c r="H5" s="618"/>
      <c r="I5" s="618"/>
      <c r="J5" s="618"/>
      <c r="K5" s="618"/>
      <c r="L5" s="618"/>
      <c r="M5" s="618"/>
      <c r="N5" s="618"/>
      <c r="O5" s="618"/>
      <c r="P5" s="618"/>
      <c r="Q5" s="619"/>
      <c r="R5" s="620">
        <v>66761446</v>
      </c>
      <c r="S5" s="621"/>
      <c r="T5" s="621"/>
      <c r="U5" s="621"/>
      <c r="V5" s="621"/>
      <c r="W5" s="621"/>
      <c r="X5" s="621"/>
      <c r="Y5" s="622"/>
      <c r="Z5" s="623">
        <v>32.5</v>
      </c>
      <c r="AA5" s="623"/>
      <c r="AB5" s="623"/>
      <c r="AC5" s="623"/>
      <c r="AD5" s="624">
        <v>66761446</v>
      </c>
      <c r="AE5" s="624"/>
      <c r="AF5" s="624"/>
      <c r="AG5" s="624"/>
      <c r="AH5" s="624"/>
      <c r="AI5" s="624"/>
      <c r="AJ5" s="624"/>
      <c r="AK5" s="624"/>
      <c r="AL5" s="625">
        <v>51.7</v>
      </c>
      <c r="AM5" s="626"/>
      <c r="AN5" s="626"/>
      <c r="AO5" s="627"/>
      <c r="AP5" s="617" t="s">
        <v>199</v>
      </c>
      <c r="AQ5" s="618"/>
      <c r="AR5" s="618"/>
      <c r="AS5" s="618"/>
      <c r="AT5" s="618"/>
      <c r="AU5" s="618"/>
      <c r="AV5" s="618"/>
      <c r="AW5" s="618"/>
      <c r="AX5" s="618"/>
      <c r="AY5" s="618"/>
      <c r="AZ5" s="618"/>
      <c r="BA5" s="618"/>
      <c r="BB5" s="618"/>
      <c r="BC5" s="618"/>
      <c r="BD5" s="618"/>
      <c r="BE5" s="618"/>
      <c r="BF5" s="619"/>
      <c r="BG5" s="631">
        <v>66741771</v>
      </c>
      <c r="BH5" s="632"/>
      <c r="BI5" s="632"/>
      <c r="BJ5" s="632"/>
      <c r="BK5" s="632"/>
      <c r="BL5" s="632"/>
      <c r="BM5" s="632"/>
      <c r="BN5" s="633"/>
      <c r="BO5" s="634">
        <v>100</v>
      </c>
      <c r="BP5" s="634"/>
      <c r="BQ5" s="634"/>
      <c r="BR5" s="634"/>
      <c r="BS5" s="635" t="s">
        <v>200</v>
      </c>
      <c r="BT5" s="635"/>
      <c r="BU5" s="635"/>
      <c r="BV5" s="635"/>
      <c r="BW5" s="635"/>
      <c r="BX5" s="635"/>
      <c r="BY5" s="635"/>
      <c r="BZ5" s="635"/>
      <c r="CA5" s="635"/>
      <c r="CB5" s="639"/>
      <c r="CD5" s="613" t="s">
        <v>194</v>
      </c>
      <c r="CE5" s="614"/>
      <c r="CF5" s="614"/>
      <c r="CG5" s="614"/>
      <c r="CH5" s="614"/>
      <c r="CI5" s="614"/>
      <c r="CJ5" s="614"/>
      <c r="CK5" s="614"/>
      <c r="CL5" s="614"/>
      <c r="CM5" s="614"/>
      <c r="CN5" s="614"/>
      <c r="CO5" s="614"/>
      <c r="CP5" s="614"/>
      <c r="CQ5" s="615"/>
      <c r="CR5" s="613" t="s">
        <v>201</v>
      </c>
      <c r="CS5" s="614"/>
      <c r="CT5" s="614"/>
      <c r="CU5" s="614"/>
      <c r="CV5" s="614"/>
      <c r="CW5" s="614"/>
      <c r="CX5" s="614"/>
      <c r="CY5" s="615"/>
      <c r="CZ5" s="613" t="s">
        <v>192</v>
      </c>
      <c r="DA5" s="614"/>
      <c r="DB5" s="614"/>
      <c r="DC5" s="615"/>
      <c r="DD5" s="613" t="s">
        <v>202</v>
      </c>
      <c r="DE5" s="614"/>
      <c r="DF5" s="614"/>
      <c r="DG5" s="614"/>
      <c r="DH5" s="614"/>
      <c r="DI5" s="614"/>
      <c r="DJ5" s="614"/>
      <c r="DK5" s="614"/>
      <c r="DL5" s="614"/>
      <c r="DM5" s="614"/>
      <c r="DN5" s="614"/>
      <c r="DO5" s="614"/>
      <c r="DP5" s="615"/>
      <c r="DQ5" s="613" t="s">
        <v>203</v>
      </c>
      <c r="DR5" s="614"/>
      <c r="DS5" s="614"/>
      <c r="DT5" s="614"/>
      <c r="DU5" s="614"/>
      <c r="DV5" s="614"/>
      <c r="DW5" s="614"/>
      <c r="DX5" s="614"/>
      <c r="DY5" s="614"/>
      <c r="DZ5" s="614"/>
      <c r="EA5" s="614"/>
      <c r="EB5" s="614"/>
      <c r="EC5" s="615"/>
    </row>
    <row r="6" spans="2:143" ht="11.25" customHeight="1" x14ac:dyDescent="0.15">
      <c r="B6" s="628" t="s">
        <v>204</v>
      </c>
      <c r="C6" s="629"/>
      <c r="D6" s="629"/>
      <c r="E6" s="629"/>
      <c r="F6" s="629"/>
      <c r="G6" s="629"/>
      <c r="H6" s="629"/>
      <c r="I6" s="629"/>
      <c r="J6" s="629"/>
      <c r="K6" s="629"/>
      <c r="L6" s="629"/>
      <c r="M6" s="629"/>
      <c r="N6" s="629"/>
      <c r="O6" s="629"/>
      <c r="P6" s="629"/>
      <c r="Q6" s="630"/>
      <c r="R6" s="631">
        <v>757228</v>
      </c>
      <c r="S6" s="632"/>
      <c r="T6" s="632"/>
      <c r="U6" s="632"/>
      <c r="V6" s="632"/>
      <c r="W6" s="632"/>
      <c r="X6" s="632"/>
      <c r="Y6" s="633"/>
      <c r="Z6" s="634">
        <v>0.4</v>
      </c>
      <c r="AA6" s="634"/>
      <c r="AB6" s="634"/>
      <c r="AC6" s="634"/>
      <c r="AD6" s="635">
        <v>757228</v>
      </c>
      <c r="AE6" s="635"/>
      <c r="AF6" s="635"/>
      <c r="AG6" s="635"/>
      <c r="AH6" s="635"/>
      <c r="AI6" s="635"/>
      <c r="AJ6" s="635"/>
      <c r="AK6" s="635"/>
      <c r="AL6" s="636">
        <v>0.6</v>
      </c>
      <c r="AM6" s="637"/>
      <c r="AN6" s="637"/>
      <c r="AO6" s="638"/>
      <c r="AP6" s="628" t="s">
        <v>205</v>
      </c>
      <c r="AQ6" s="629"/>
      <c r="AR6" s="629"/>
      <c r="AS6" s="629"/>
      <c r="AT6" s="629"/>
      <c r="AU6" s="629"/>
      <c r="AV6" s="629"/>
      <c r="AW6" s="629"/>
      <c r="AX6" s="629"/>
      <c r="AY6" s="629"/>
      <c r="AZ6" s="629"/>
      <c r="BA6" s="629"/>
      <c r="BB6" s="629"/>
      <c r="BC6" s="629"/>
      <c r="BD6" s="629"/>
      <c r="BE6" s="629"/>
      <c r="BF6" s="630"/>
      <c r="BG6" s="631">
        <v>66741771</v>
      </c>
      <c r="BH6" s="632"/>
      <c r="BI6" s="632"/>
      <c r="BJ6" s="632"/>
      <c r="BK6" s="632"/>
      <c r="BL6" s="632"/>
      <c r="BM6" s="632"/>
      <c r="BN6" s="633"/>
      <c r="BO6" s="634">
        <v>100</v>
      </c>
      <c r="BP6" s="634"/>
      <c r="BQ6" s="634"/>
      <c r="BR6" s="634"/>
      <c r="BS6" s="635" t="s">
        <v>200</v>
      </c>
      <c r="BT6" s="635"/>
      <c r="BU6" s="635"/>
      <c r="BV6" s="635"/>
      <c r="BW6" s="635"/>
      <c r="BX6" s="635"/>
      <c r="BY6" s="635"/>
      <c r="BZ6" s="635"/>
      <c r="CA6" s="635"/>
      <c r="CB6" s="639"/>
      <c r="CD6" s="642" t="s">
        <v>206</v>
      </c>
      <c r="CE6" s="643"/>
      <c r="CF6" s="643"/>
      <c r="CG6" s="643"/>
      <c r="CH6" s="643"/>
      <c r="CI6" s="643"/>
      <c r="CJ6" s="643"/>
      <c r="CK6" s="643"/>
      <c r="CL6" s="643"/>
      <c r="CM6" s="643"/>
      <c r="CN6" s="643"/>
      <c r="CO6" s="643"/>
      <c r="CP6" s="643"/>
      <c r="CQ6" s="644"/>
      <c r="CR6" s="631">
        <v>906265</v>
      </c>
      <c r="CS6" s="632"/>
      <c r="CT6" s="632"/>
      <c r="CU6" s="632"/>
      <c r="CV6" s="632"/>
      <c r="CW6" s="632"/>
      <c r="CX6" s="632"/>
      <c r="CY6" s="633"/>
      <c r="CZ6" s="625">
        <v>0.5</v>
      </c>
      <c r="DA6" s="626"/>
      <c r="DB6" s="626"/>
      <c r="DC6" s="645"/>
      <c r="DD6" s="640" t="s">
        <v>200</v>
      </c>
      <c r="DE6" s="632"/>
      <c r="DF6" s="632"/>
      <c r="DG6" s="632"/>
      <c r="DH6" s="632"/>
      <c r="DI6" s="632"/>
      <c r="DJ6" s="632"/>
      <c r="DK6" s="632"/>
      <c r="DL6" s="632"/>
      <c r="DM6" s="632"/>
      <c r="DN6" s="632"/>
      <c r="DO6" s="632"/>
      <c r="DP6" s="633"/>
      <c r="DQ6" s="640">
        <v>906265</v>
      </c>
      <c r="DR6" s="632"/>
      <c r="DS6" s="632"/>
      <c r="DT6" s="632"/>
      <c r="DU6" s="632"/>
      <c r="DV6" s="632"/>
      <c r="DW6" s="632"/>
      <c r="DX6" s="632"/>
      <c r="DY6" s="632"/>
      <c r="DZ6" s="632"/>
      <c r="EA6" s="632"/>
      <c r="EB6" s="632"/>
      <c r="EC6" s="641"/>
    </row>
    <row r="7" spans="2:143" ht="11.25" customHeight="1" x14ac:dyDescent="0.15">
      <c r="B7" s="628" t="s">
        <v>207</v>
      </c>
      <c r="C7" s="629"/>
      <c r="D7" s="629"/>
      <c r="E7" s="629"/>
      <c r="F7" s="629"/>
      <c r="G7" s="629"/>
      <c r="H7" s="629"/>
      <c r="I7" s="629"/>
      <c r="J7" s="629"/>
      <c r="K7" s="629"/>
      <c r="L7" s="629"/>
      <c r="M7" s="629"/>
      <c r="N7" s="629"/>
      <c r="O7" s="629"/>
      <c r="P7" s="629"/>
      <c r="Q7" s="630"/>
      <c r="R7" s="631">
        <v>205166</v>
      </c>
      <c r="S7" s="632"/>
      <c r="T7" s="632"/>
      <c r="U7" s="632"/>
      <c r="V7" s="632"/>
      <c r="W7" s="632"/>
      <c r="X7" s="632"/>
      <c r="Y7" s="633"/>
      <c r="Z7" s="634">
        <v>0.1</v>
      </c>
      <c r="AA7" s="634"/>
      <c r="AB7" s="634"/>
      <c r="AC7" s="634"/>
      <c r="AD7" s="635">
        <v>205166</v>
      </c>
      <c r="AE7" s="635"/>
      <c r="AF7" s="635"/>
      <c r="AG7" s="635"/>
      <c r="AH7" s="635"/>
      <c r="AI7" s="635"/>
      <c r="AJ7" s="635"/>
      <c r="AK7" s="635"/>
      <c r="AL7" s="636">
        <v>0.2</v>
      </c>
      <c r="AM7" s="637"/>
      <c r="AN7" s="637"/>
      <c r="AO7" s="638"/>
      <c r="AP7" s="628" t="s">
        <v>208</v>
      </c>
      <c r="AQ7" s="629"/>
      <c r="AR7" s="629"/>
      <c r="AS7" s="629"/>
      <c r="AT7" s="629"/>
      <c r="AU7" s="629"/>
      <c r="AV7" s="629"/>
      <c r="AW7" s="629"/>
      <c r="AX7" s="629"/>
      <c r="AY7" s="629"/>
      <c r="AZ7" s="629"/>
      <c r="BA7" s="629"/>
      <c r="BB7" s="629"/>
      <c r="BC7" s="629"/>
      <c r="BD7" s="629"/>
      <c r="BE7" s="629"/>
      <c r="BF7" s="630"/>
      <c r="BG7" s="631">
        <v>63867123</v>
      </c>
      <c r="BH7" s="632"/>
      <c r="BI7" s="632"/>
      <c r="BJ7" s="632"/>
      <c r="BK7" s="632"/>
      <c r="BL7" s="632"/>
      <c r="BM7" s="632"/>
      <c r="BN7" s="633"/>
      <c r="BO7" s="634">
        <v>95.7</v>
      </c>
      <c r="BP7" s="634"/>
      <c r="BQ7" s="634"/>
      <c r="BR7" s="634"/>
      <c r="BS7" s="635" t="s">
        <v>200</v>
      </c>
      <c r="BT7" s="635"/>
      <c r="BU7" s="635"/>
      <c r="BV7" s="635"/>
      <c r="BW7" s="635"/>
      <c r="BX7" s="635"/>
      <c r="BY7" s="635"/>
      <c r="BZ7" s="635"/>
      <c r="CA7" s="635"/>
      <c r="CB7" s="639"/>
      <c r="CD7" s="646" t="s">
        <v>209</v>
      </c>
      <c r="CE7" s="647"/>
      <c r="CF7" s="647"/>
      <c r="CG7" s="647"/>
      <c r="CH7" s="647"/>
      <c r="CI7" s="647"/>
      <c r="CJ7" s="647"/>
      <c r="CK7" s="647"/>
      <c r="CL7" s="647"/>
      <c r="CM7" s="647"/>
      <c r="CN7" s="647"/>
      <c r="CO7" s="647"/>
      <c r="CP7" s="647"/>
      <c r="CQ7" s="648"/>
      <c r="CR7" s="631">
        <v>29017777</v>
      </c>
      <c r="CS7" s="632"/>
      <c r="CT7" s="632"/>
      <c r="CU7" s="632"/>
      <c r="CV7" s="632"/>
      <c r="CW7" s="632"/>
      <c r="CX7" s="632"/>
      <c r="CY7" s="633"/>
      <c r="CZ7" s="634">
        <v>14.6</v>
      </c>
      <c r="DA7" s="634"/>
      <c r="DB7" s="634"/>
      <c r="DC7" s="634"/>
      <c r="DD7" s="640">
        <v>1919488</v>
      </c>
      <c r="DE7" s="632"/>
      <c r="DF7" s="632"/>
      <c r="DG7" s="632"/>
      <c r="DH7" s="632"/>
      <c r="DI7" s="632"/>
      <c r="DJ7" s="632"/>
      <c r="DK7" s="632"/>
      <c r="DL7" s="632"/>
      <c r="DM7" s="632"/>
      <c r="DN7" s="632"/>
      <c r="DO7" s="632"/>
      <c r="DP7" s="633"/>
      <c r="DQ7" s="640">
        <v>26407508</v>
      </c>
      <c r="DR7" s="632"/>
      <c r="DS7" s="632"/>
      <c r="DT7" s="632"/>
      <c r="DU7" s="632"/>
      <c r="DV7" s="632"/>
      <c r="DW7" s="632"/>
      <c r="DX7" s="632"/>
      <c r="DY7" s="632"/>
      <c r="DZ7" s="632"/>
      <c r="EA7" s="632"/>
      <c r="EB7" s="632"/>
      <c r="EC7" s="641"/>
    </row>
    <row r="8" spans="2:143" ht="11.25" customHeight="1" x14ac:dyDescent="0.15">
      <c r="B8" s="628" t="s">
        <v>210</v>
      </c>
      <c r="C8" s="629"/>
      <c r="D8" s="629"/>
      <c r="E8" s="629"/>
      <c r="F8" s="629"/>
      <c r="G8" s="629"/>
      <c r="H8" s="629"/>
      <c r="I8" s="629"/>
      <c r="J8" s="629"/>
      <c r="K8" s="629"/>
      <c r="L8" s="629"/>
      <c r="M8" s="629"/>
      <c r="N8" s="629"/>
      <c r="O8" s="629"/>
      <c r="P8" s="629"/>
      <c r="Q8" s="630"/>
      <c r="R8" s="631">
        <v>1021330</v>
      </c>
      <c r="S8" s="632"/>
      <c r="T8" s="632"/>
      <c r="U8" s="632"/>
      <c r="V8" s="632"/>
      <c r="W8" s="632"/>
      <c r="X8" s="632"/>
      <c r="Y8" s="633"/>
      <c r="Z8" s="634">
        <v>0.5</v>
      </c>
      <c r="AA8" s="634"/>
      <c r="AB8" s="634"/>
      <c r="AC8" s="634"/>
      <c r="AD8" s="635">
        <v>1021330</v>
      </c>
      <c r="AE8" s="635"/>
      <c r="AF8" s="635"/>
      <c r="AG8" s="635"/>
      <c r="AH8" s="635"/>
      <c r="AI8" s="635"/>
      <c r="AJ8" s="635"/>
      <c r="AK8" s="635"/>
      <c r="AL8" s="636">
        <v>0.8</v>
      </c>
      <c r="AM8" s="637"/>
      <c r="AN8" s="637"/>
      <c r="AO8" s="638"/>
      <c r="AP8" s="628" t="s">
        <v>211</v>
      </c>
      <c r="AQ8" s="629"/>
      <c r="AR8" s="629"/>
      <c r="AS8" s="629"/>
      <c r="AT8" s="629"/>
      <c r="AU8" s="629"/>
      <c r="AV8" s="629"/>
      <c r="AW8" s="629"/>
      <c r="AX8" s="629"/>
      <c r="AY8" s="629"/>
      <c r="AZ8" s="629"/>
      <c r="BA8" s="629"/>
      <c r="BB8" s="629"/>
      <c r="BC8" s="629"/>
      <c r="BD8" s="629"/>
      <c r="BE8" s="629"/>
      <c r="BF8" s="630"/>
      <c r="BG8" s="631">
        <v>1169301</v>
      </c>
      <c r="BH8" s="632"/>
      <c r="BI8" s="632"/>
      <c r="BJ8" s="632"/>
      <c r="BK8" s="632"/>
      <c r="BL8" s="632"/>
      <c r="BM8" s="632"/>
      <c r="BN8" s="633"/>
      <c r="BO8" s="634">
        <v>1.8</v>
      </c>
      <c r="BP8" s="634"/>
      <c r="BQ8" s="634"/>
      <c r="BR8" s="634"/>
      <c r="BS8" s="640" t="s">
        <v>212</v>
      </c>
      <c r="BT8" s="632"/>
      <c r="BU8" s="632"/>
      <c r="BV8" s="632"/>
      <c r="BW8" s="632"/>
      <c r="BX8" s="632"/>
      <c r="BY8" s="632"/>
      <c r="BZ8" s="632"/>
      <c r="CA8" s="632"/>
      <c r="CB8" s="641"/>
      <c r="CD8" s="646" t="s">
        <v>213</v>
      </c>
      <c r="CE8" s="647"/>
      <c r="CF8" s="647"/>
      <c r="CG8" s="647"/>
      <c r="CH8" s="647"/>
      <c r="CI8" s="647"/>
      <c r="CJ8" s="647"/>
      <c r="CK8" s="647"/>
      <c r="CL8" s="647"/>
      <c r="CM8" s="647"/>
      <c r="CN8" s="647"/>
      <c r="CO8" s="647"/>
      <c r="CP8" s="647"/>
      <c r="CQ8" s="648"/>
      <c r="CR8" s="631">
        <v>106962423</v>
      </c>
      <c r="CS8" s="632"/>
      <c r="CT8" s="632"/>
      <c r="CU8" s="632"/>
      <c r="CV8" s="632"/>
      <c r="CW8" s="632"/>
      <c r="CX8" s="632"/>
      <c r="CY8" s="633"/>
      <c r="CZ8" s="634">
        <v>54</v>
      </c>
      <c r="DA8" s="634"/>
      <c r="DB8" s="634"/>
      <c r="DC8" s="634"/>
      <c r="DD8" s="640">
        <v>5875764</v>
      </c>
      <c r="DE8" s="632"/>
      <c r="DF8" s="632"/>
      <c r="DG8" s="632"/>
      <c r="DH8" s="632"/>
      <c r="DI8" s="632"/>
      <c r="DJ8" s="632"/>
      <c r="DK8" s="632"/>
      <c r="DL8" s="632"/>
      <c r="DM8" s="632"/>
      <c r="DN8" s="632"/>
      <c r="DO8" s="632"/>
      <c r="DP8" s="633"/>
      <c r="DQ8" s="640">
        <v>62158507</v>
      </c>
      <c r="DR8" s="632"/>
      <c r="DS8" s="632"/>
      <c r="DT8" s="632"/>
      <c r="DU8" s="632"/>
      <c r="DV8" s="632"/>
      <c r="DW8" s="632"/>
      <c r="DX8" s="632"/>
      <c r="DY8" s="632"/>
      <c r="DZ8" s="632"/>
      <c r="EA8" s="632"/>
      <c r="EB8" s="632"/>
      <c r="EC8" s="641"/>
    </row>
    <row r="9" spans="2:143" ht="11.25" customHeight="1" x14ac:dyDescent="0.15">
      <c r="B9" s="628" t="s">
        <v>214</v>
      </c>
      <c r="C9" s="629"/>
      <c r="D9" s="629"/>
      <c r="E9" s="629"/>
      <c r="F9" s="629"/>
      <c r="G9" s="629"/>
      <c r="H9" s="629"/>
      <c r="I9" s="629"/>
      <c r="J9" s="629"/>
      <c r="K9" s="629"/>
      <c r="L9" s="629"/>
      <c r="M9" s="629"/>
      <c r="N9" s="629"/>
      <c r="O9" s="629"/>
      <c r="P9" s="629"/>
      <c r="Q9" s="630"/>
      <c r="R9" s="631">
        <v>631350</v>
      </c>
      <c r="S9" s="632"/>
      <c r="T9" s="632"/>
      <c r="U9" s="632"/>
      <c r="V9" s="632"/>
      <c r="W9" s="632"/>
      <c r="X9" s="632"/>
      <c r="Y9" s="633"/>
      <c r="Z9" s="634">
        <v>0.3</v>
      </c>
      <c r="AA9" s="634"/>
      <c r="AB9" s="634"/>
      <c r="AC9" s="634"/>
      <c r="AD9" s="635">
        <v>631350</v>
      </c>
      <c r="AE9" s="635"/>
      <c r="AF9" s="635"/>
      <c r="AG9" s="635"/>
      <c r="AH9" s="635"/>
      <c r="AI9" s="635"/>
      <c r="AJ9" s="635"/>
      <c r="AK9" s="635"/>
      <c r="AL9" s="636">
        <v>0.5</v>
      </c>
      <c r="AM9" s="637"/>
      <c r="AN9" s="637"/>
      <c r="AO9" s="638"/>
      <c r="AP9" s="628" t="s">
        <v>215</v>
      </c>
      <c r="AQ9" s="629"/>
      <c r="AR9" s="629"/>
      <c r="AS9" s="629"/>
      <c r="AT9" s="629"/>
      <c r="AU9" s="629"/>
      <c r="AV9" s="629"/>
      <c r="AW9" s="629"/>
      <c r="AX9" s="629"/>
      <c r="AY9" s="629"/>
      <c r="AZ9" s="629"/>
      <c r="BA9" s="629"/>
      <c r="BB9" s="629"/>
      <c r="BC9" s="629"/>
      <c r="BD9" s="629"/>
      <c r="BE9" s="629"/>
      <c r="BF9" s="630"/>
      <c r="BG9" s="631">
        <v>62697822</v>
      </c>
      <c r="BH9" s="632"/>
      <c r="BI9" s="632"/>
      <c r="BJ9" s="632"/>
      <c r="BK9" s="632"/>
      <c r="BL9" s="632"/>
      <c r="BM9" s="632"/>
      <c r="BN9" s="633"/>
      <c r="BO9" s="634">
        <v>93.9</v>
      </c>
      <c r="BP9" s="634"/>
      <c r="BQ9" s="634"/>
      <c r="BR9" s="634"/>
      <c r="BS9" s="640" t="s">
        <v>200</v>
      </c>
      <c r="BT9" s="632"/>
      <c r="BU9" s="632"/>
      <c r="BV9" s="632"/>
      <c r="BW9" s="632"/>
      <c r="BX9" s="632"/>
      <c r="BY9" s="632"/>
      <c r="BZ9" s="632"/>
      <c r="CA9" s="632"/>
      <c r="CB9" s="641"/>
      <c r="CD9" s="646" t="s">
        <v>216</v>
      </c>
      <c r="CE9" s="647"/>
      <c r="CF9" s="647"/>
      <c r="CG9" s="647"/>
      <c r="CH9" s="647"/>
      <c r="CI9" s="647"/>
      <c r="CJ9" s="647"/>
      <c r="CK9" s="647"/>
      <c r="CL9" s="647"/>
      <c r="CM9" s="647"/>
      <c r="CN9" s="647"/>
      <c r="CO9" s="647"/>
      <c r="CP9" s="647"/>
      <c r="CQ9" s="648"/>
      <c r="CR9" s="631">
        <v>13742991</v>
      </c>
      <c r="CS9" s="632"/>
      <c r="CT9" s="632"/>
      <c r="CU9" s="632"/>
      <c r="CV9" s="632"/>
      <c r="CW9" s="632"/>
      <c r="CX9" s="632"/>
      <c r="CY9" s="633"/>
      <c r="CZ9" s="634">
        <v>6.9</v>
      </c>
      <c r="DA9" s="634"/>
      <c r="DB9" s="634"/>
      <c r="DC9" s="634"/>
      <c r="DD9" s="640">
        <v>148466</v>
      </c>
      <c r="DE9" s="632"/>
      <c r="DF9" s="632"/>
      <c r="DG9" s="632"/>
      <c r="DH9" s="632"/>
      <c r="DI9" s="632"/>
      <c r="DJ9" s="632"/>
      <c r="DK9" s="632"/>
      <c r="DL9" s="632"/>
      <c r="DM9" s="632"/>
      <c r="DN9" s="632"/>
      <c r="DO9" s="632"/>
      <c r="DP9" s="633"/>
      <c r="DQ9" s="640">
        <v>12434501</v>
      </c>
      <c r="DR9" s="632"/>
      <c r="DS9" s="632"/>
      <c r="DT9" s="632"/>
      <c r="DU9" s="632"/>
      <c r="DV9" s="632"/>
      <c r="DW9" s="632"/>
      <c r="DX9" s="632"/>
      <c r="DY9" s="632"/>
      <c r="DZ9" s="632"/>
      <c r="EA9" s="632"/>
      <c r="EB9" s="632"/>
      <c r="EC9" s="641"/>
    </row>
    <row r="10" spans="2:143" ht="11.25" customHeight="1" x14ac:dyDescent="0.15">
      <c r="B10" s="628" t="s">
        <v>217</v>
      </c>
      <c r="C10" s="629"/>
      <c r="D10" s="629"/>
      <c r="E10" s="629"/>
      <c r="F10" s="629"/>
      <c r="G10" s="629"/>
      <c r="H10" s="629"/>
      <c r="I10" s="629"/>
      <c r="J10" s="629"/>
      <c r="K10" s="629"/>
      <c r="L10" s="629"/>
      <c r="M10" s="629"/>
      <c r="N10" s="629"/>
      <c r="O10" s="629"/>
      <c r="P10" s="629"/>
      <c r="Q10" s="630"/>
      <c r="R10" s="631" t="s">
        <v>212</v>
      </c>
      <c r="S10" s="632"/>
      <c r="T10" s="632"/>
      <c r="U10" s="632"/>
      <c r="V10" s="632"/>
      <c r="W10" s="632"/>
      <c r="X10" s="632"/>
      <c r="Y10" s="633"/>
      <c r="Z10" s="634" t="s">
        <v>212</v>
      </c>
      <c r="AA10" s="634"/>
      <c r="AB10" s="634"/>
      <c r="AC10" s="634"/>
      <c r="AD10" s="635" t="s">
        <v>212</v>
      </c>
      <c r="AE10" s="635"/>
      <c r="AF10" s="635"/>
      <c r="AG10" s="635"/>
      <c r="AH10" s="635"/>
      <c r="AI10" s="635"/>
      <c r="AJ10" s="635"/>
      <c r="AK10" s="635"/>
      <c r="AL10" s="636" t="s">
        <v>212</v>
      </c>
      <c r="AM10" s="637"/>
      <c r="AN10" s="637"/>
      <c r="AO10" s="638"/>
      <c r="AP10" s="628" t="s">
        <v>218</v>
      </c>
      <c r="AQ10" s="629"/>
      <c r="AR10" s="629"/>
      <c r="AS10" s="629"/>
      <c r="AT10" s="629"/>
      <c r="AU10" s="629"/>
      <c r="AV10" s="629"/>
      <c r="AW10" s="629"/>
      <c r="AX10" s="629"/>
      <c r="AY10" s="629"/>
      <c r="AZ10" s="629"/>
      <c r="BA10" s="629"/>
      <c r="BB10" s="629"/>
      <c r="BC10" s="629"/>
      <c r="BD10" s="629"/>
      <c r="BE10" s="629"/>
      <c r="BF10" s="630"/>
      <c r="BG10" s="631" t="s">
        <v>200</v>
      </c>
      <c r="BH10" s="632"/>
      <c r="BI10" s="632"/>
      <c r="BJ10" s="632"/>
      <c r="BK10" s="632"/>
      <c r="BL10" s="632"/>
      <c r="BM10" s="632"/>
      <c r="BN10" s="633"/>
      <c r="BO10" s="634" t="s">
        <v>212</v>
      </c>
      <c r="BP10" s="634"/>
      <c r="BQ10" s="634"/>
      <c r="BR10" s="634"/>
      <c r="BS10" s="640" t="s">
        <v>212</v>
      </c>
      <c r="BT10" s="632"/>
      <c r="BU10" s="632"/>
      <c r="BV10" s="632"/>
      <c r="BW10" s="632"/>
      <c r="BX10" s="632"/>
      <c r="BY10" s="632"/>
      <c r="BZ10" s="632"/>
      <c r="CA10" s="632"/>
      <c r="CB10" s="641"/>
      <c r="CD10" s="646" t="s">
        <v>219</v>
      </c>
      <c r="CE10" s="647"/>
      <c r="CF10" s="647"/>
      <c r="CG10" s="647"/>
      <c r="CH10" s="647"/>
      <c r="CI10" s="647"/>
      <c r="CJ10" s="647"/>
      <c r="CK10" s="647"/>
      <c r="CL10" s="647"/>
      <c r="CM10" s="647"/>
      <c r="CN10" s="647"/>
      <c r="CO10" s="647"/>
      <c r="CP10" s="647"/>
      <c r="CQ10" s="648"/>
      <c r="CR10" s="631">
        <v>794341</v>
      </c>
      <c r="CS10" s="632"/>
      <c r="CT10" s="632"/>
      <c r="CU10" s="632"/>
      <c r="CV10" s="632"/>
      <c r="CW10" s="632"/>
      <c r="CX10" s="632"/>
      <c r="CY10" s="633"/>
      <c r="CZ10" s="634">
        <v>0.4</v>
      </c>
      <c r="DA10" s="634"/>
      <c r="DB10" s="634"/>
      <c r="DC10" s="634"/>
      <c r="DD10" s="640">
        <v>341490</v>
      </c>
      <c r="DE10" s="632"/>
      <c r="DF10" s="632"/>
      <c r="DG10" s="632"/>
      <c r="DH10" s="632"/>
      <c r="DI10" s="632"/>
      <c r="DJ10" s="632"/>
      <c r="DK10" s="632"/>
      <c r="DL10" s="632"/>
      <c r="DM10" s="632"/>
      <c r="DN10" s="632"/>
      <c r="DO10" s="632"/>
      <c r="DP10" s="633"/>
      <c r="DQ10" s="640">
        <v>446446</v>
      </c>
      <c r="DR10" s="632"/>
      <c r="DS10" s="632"/>
      <c r="DT10" s="632"/>
      <c r="DU10" s="632"/>
      <c r="DV10" s="632"/>
      <c r="DW10" s="632"/>
      <c r="DX10" s="632"/>
      <c r="DY10" s="632"/>
      <c r="DZ10" s="632"/>
      <c r="EA10" s="632"/>
      <c r="EB10" s="632"/>
      <c r="EC10" s="641"/>
    </row>
    <row r="11" spans="2:143" ht="11.25" customHeight="1" x14ac:dyDescent="0.15">
      <c r="B11" s="628" t="s">
        <v>220</v>
      </c>
      <c r="C11" s="629"/>
      <c r="D11" s="629"/>
      <c r="E11" s="629"/>
      <c r="F11" s="629"/>
      <c r="G11" s="629"/>
      <c r="H11" s="629"/>
      <c r="I11" s="629"/>
      <c r="J11" s="629"/>
      <c r="K11" s="629"/>
      <c r="L11" s="629"/>
      <c r="M11" s="629"/>
      <c r="N11" s="629"/>
      <c r="O11" s="629"/>
      <c r="P11" s="629"/>
      <c r="Q11" s="630"/>
      <c r="R11" s="631">
        <v>9189333</v>
      </c>
      <c r="S11" s="632"/>
      <c r="T11" s="632"/>
      <c r="U11" s="632"/>
      <c r="V11" s="632"/>
      <c r="W11" s="632"/>
      <c r="X11" s="632"/>
      <c r="Y11" s="633"/>
      <c r="Z11" s="636">
        <v>4.5</v>
      </c>
      <c r="AA11" s="637"/>
      <c r="AB11" s="637"/>
      <c r="AC11" s="649"/>
      <c r="AD11" s="640">
        <v>9189333</v>
      </c>
      <c r="AE11" s="632"/>
      <c r="AF11" s="632"/>
      <c r="AG11" s="632"/>
      <c r="AH11" s="632"/>
      <c r="AI11" s="632"/>
      <c r="AJ11" s="632"/>
      <c r="AK11" s="633"/>
      <c r="AL11" s="636">
        <v>7.1</v>
      </c>
      <c r="AM11" s="637"/>
      <c r="AN11" s="637"/>
      <c r="AO11" s="638"/>
      <c r="AP11" s="628" t="s">
        <v>221</v>
      </c>
      <c r="AQ11" s="629"/>
      <c r="AR11" s="629"/>
      <c r="AS11" s="629"/>
      <c r="AT11" s="629"/>
      <c r="AU11" s="629"/>
      <c r="AV11" s="629"/>
      <c r="AW11" s="629"/>
      <c r="AX11" s="629"/>
      <c r="AY11" s="629"/>
      <c r="AZ11" s="629"/>
      <c r="BA11" s="629"/>
      <c r="BB11" s="629"/>
      <c r="BC11" s="629"/>
      <c r="BD11" s="629"/>
      <c r="BE11" s="629"/>
      <c r="BF11" s="630"/>
      <c r="BG11" s="631" t="s">
        <v>212</v>
      </c>
      <c r="BH11" s="632"/>
      <c r="BI11" s="632"/>
      <c r="BJ11" s="632"/>
      <c r="BK11" s="632"/>
      <c r="BL11" s="632"/>
      <c r="BM11" s="632"/>
      <c r="BN11" s="633"/>
      <c r="BO11" s="634" t="s">
        <v>212</v>
      </c>
      <c r="BP11" s="634"/>
      <c r="BQ11" s="634"/>
      <c r="BR11" s="634"/>
      <c r="BS11" s="640" t="s">
        <v>200</v>
      </c>
      <c r="BT11" s="632"/>
      <c r="BU11" s="632"/>
      <c r="BV11" s="632"/>
      <c r="BW11" s="632"/>
      <c r="BX11" s="632"/>
      <c r="BY11" s="632"/>
      <c r="BZ11" s="632"/>
      <c r="CA11" s="632"/>
      <c r="CB11" s="641"/>
      <c r="CD11" s="646" t="s">
        <v>222</v>
      </c>
      <c r="CE11" s="647"/>
      <c r="CF11" s="647"/>
      <c r="CG11" s="647"/>
      <c r="CH11" s="647"/>
      <c r="CI11" s="647"/>
      <c r="CJ11" s="647"/>
      <c r="CK11" s="647"/>
      <c r="CL11" s="647"/>
      <c r="CM11" s="647"/>
      <c r="CN11" s="647"/>
      <c r="CO11" s="647"/>
      <c r="CP11" s="647"/>
      <c r="CQ11" s="648"/>
      <c r="CR11" s="631">
        <v>127424</v>
      </c>
      <c r="CS11" s="632"/>
      <c r="CT11" s="632"/>
      <c r="CU11" s="632"/>
      <c r="CV11" s="632"/>
      <c r="CW11" s="632"/>
      <c r="CX11" s="632"/>
      <c r="CY11" s="633"/>
      <c r="CZ11" s="634">
        <v>0.1</v>
      </c>
      <c r="DA11" s="634"/>
      <c r="DB11" s="634"/>
      <c r="DC11" s="634"/>
      <c r="DD11" s="640">
        <v>9350</v>
      </c>
      <c r="DE11" s="632"/>
      <c r="DF11" s="632"/>
      <c r="DG11" s="632"/>
      <c r="DH11" s="632"/>
      <c r="DI11" s="632"/>
      <c r="DJ11" s="632"/>
      <c r="DK11" s="632"/>
      <c r="DL11" s="632"/>
      <c r="DM11" s="632"/>
      <c r="DN11" s="632"/>
      <c r="DO11" s="632"/>
      <c r="DP11" s="633"/>
      <c r="DQ11" s="640">
        <v>116390</v>
      </c>
      <c r="DR11" s="632"/>
      <c r="DS11" s="632"/>
      <c r="DT11" s="632"/>
      <c r="DU11" s="632"/>
      <c r="DV11" s="632"/>
      <c r="DW11" s="632"/>
      <c r="DX11" s="632"/>
      <c r="DY11" s="632"/>
      <c r="DZ11" s="632"/>
      <c r="EA11" s="632"/>
      <c r="EB11" s="632"/>
      <c r="EC11" s="641"/>
    </row>
    <row r="12" spans="2:143" ht="11.25" customHeight="1" x14ac:dyDescent="0.15">
      <c r="B12" s="628" t="s">
        <v>223</v>
      </c>
      <c r="C12" s="629"/>
      <c r="D12" s="629"/>
      <c r="E12" s="629"/>
      <c r="F12" s="629"/>
      <c r="G12" s="629"/>
      <c r="H12" s="629"/>
      <c r="I12" s="629"/>
      <c r="J12" s="629"/>
      <c r="K12" s="629"/>
      <c r="L12" s="629"/>
      <c r="M12" s="629"/>
      <c r="N12" s="629"/>
      <c r="O12" s="629"/>
      <c r="P12" s="629"/>
      <c r="Q12" s="630"/>
      <c r="R12" s="631" t="s">
        <v>112</v>
      </c>
      <c r="S12" s="632"/>
      <c r="T12" s="632"/>
      <c r="U12" s="632"/>
      <c r="V12" s="632"/>
      <c r="W12" s="632"/>
      <c r="X12" s="632"/>
      <c r="Y12" s="633"/>
      <c r="Z12" s="634" t="s">
        <v>112</v>
      </c>
      <c r="AA12" s="634"/>
      <c r="AB12" s="634"/>
      <c r="AC12" s="634"/>
      <c r="AD12" s="635" t="s">
        <v>112</v>
      </c>
      <c r="AE12" s="635"/>
      <c r="AF12" s="635"/>
      <c r="AG12" s="635"/>
      <c r="AH12" s="635"/>
      <c r="AI12" s="635"/>
      <c r="AJ12" s="635"/>
      <c r="AK12" s="635"/>
      <c r="AL12" s="636" t="s">
        <v>112</v>
      </c>
      <c r="AM12" s="637"/>
      <c r="AN12" s="637"/>
      <c r="AO12" s="638"/>
      <c r="AP12" s="628" t="s">
        <v>224</v>
      </c>
      <c r="AQ12" s="629"/>
      <c r="AR12" s="629"/>
      <c r="AS12" s="629"/>
      <c r="AT12" s="629"/>
      <c r="AU12" s="629"/>
      <c r="AV12" s="629"/>
      <c r="AW12" s="629"/>
      <c r="AX12" s="629"/>
      <c r="AY12" s="629"/>
      <c r="AZ12" s="629"/>
      <c r="BA12" s="629"/>
      <c r="BB12" s="629"/>
      <c r="BC12" s="629"/>
      <c r="BD12" s="629"/>
      <c r="BE12" s="629"/>
      <c r="BF12" s="630"/>
      <c r="BG12" s="631" t="s">
        <v>212</v>
      </c>
      <c r="BH12" s="632"/>
      <c r="BI12" s="632"/>
      <c r="BJ12" s="632"/>
      <c r="BK12" s="632"/>
      <c r="BL12" s="632"/>
      <c r="BM12" s="632"/>
      <c r="BN12" s="633"/>
      <c r="BO12" s="634" t="s">
        <v>200</v>
      </c>
      <c r="BP12" s="634"/>
      <c r="BQ12" s="634"/>
      <c r="BR12" s="634"/>
      <c r="BS12" s="640" t="s">
        <v>200</v>
      </c>
      <c r="BT12" s="632"/>
      <c r="BU12" s="632"/>
      <c r="BV12" s="632"/>
      <c r="BW12" s="632"/>
      <c r="BX12" s="632"/>
      <c r="BY12" s="632"/>
      <c r="BZ12" s="632"/>
      <c r="CA12" s="632"/>
      <c r="CB12" s="641"/>
      <c r="CD12" s="646" t="s">
        <v>225</v>
      </c>
      <c r="CE12" s="647"/>
      <c r="CF12" s="647"/>
      <c r="CG12" s="647"/>
      <c r="CH12" s="647"/>
      <c r="CI12" s="647"/>
      <c r="CJ12" s="647"/>
      <c r="CK12" s="647"/>
      <c r="CL12" s="647"/>
      <c r="CM12" s="647"/>
      <c r="CN12" s="647"/>
      <c r="CO12" s="647"/>
      <c r="CP12" s="647"/>
      <c r="CQ12" s="648"/>
      <c r="CR12" s="631">
        <v>1516605</v>
      </c>
      <c r="CS12" s="632"/>
      <c r="CT12" s="632"/>
      <c r="CU12" s="632"/>
      <c r="CV12" s="632"/>
      <c r="CW12" s="632"/>
      <c r="CX12" s="632"/>
      <c r="CY12" s="633"/>
      <c r="CZ12" s="634">
        <v>0.8</v>
      </c>
      <c r="DA12" s="634"/>
      <c r="DB12" s="634"/>
      <c r="DC12" s="634"/>
      <c r="DD12" s="640">
        <v>39280</v>
      </c>
      <c r="DE12" s="632"/>
      <c r="DF12" s="632"/>
      <c r="DG12" s="632"/>
      <c r="DH12" s="632"/>
      <c r="DI12" s="632"/>
      <c r="DJ12" s="632"/>
      <c r="DK12" s="632"/>
      <c r="DL12" s="632"/>
      <c r="DM12" s="632"/>
      <c r="DN12" s="632"/>
      <c r="DO12" s="632"/>
      <c r="DP12" s="633"/>
      <c r="DQ12" s="640">
        <v>673009</v>
      </c>
      <c r="DR12" s="632"/>
      <c r="DS12" s="632"/>
      <c r="DT12" s="632"/>
      <c r="DU12" s="632"/>
      <c r="DV12" s="632"/>
      <c r="DW12" s="632"/>
      <c r="DX12" s="632"/>
      <c r="DY12" s="632"/>
      <c r="DZ12" s="632"/>
      <c r="EA12" s="632"/>
      <c r="EB12" s="632"/>
      <c r="EC12" s="641"/>
    </row>
    <row r="13" spans="2:143" ht="11.25" customHeight="1" x14ac:dyDescent="0.15">
      <c r="B13" s="628" t="s">
        <v>226</v>
      </c>
      <c r="C13" s="629"/>
      <c r="D13" s="629"/>
      <c r="E13" s="629"/>
      <c r="F13" s="629"/>
      <c r="G13" s="629"/>
      <c r="H13" s="629"/>
      <c r="I13" s="629"/>
      <c r="J13" s="629"/>
      <c r="K13" s="629"/>
      <c r="L13" s="629"/>
      <c r="M13" s="629"/>
      <c r="N13" s="629"/>
      <c r="O13" s="629"/>
      <c r="P13" s="629"/>
      <c r="Q13" s="630"/>
      <c r="R13" s="631" t="s">
        <v>227</v>
      </c>
      <c r="S13" s="632"/>
      <c r="T13" s="632"/>
      <c r="U13" s="632"/>
      <c r="V13" s="632"/>
      <c r="W13" s="632"/>
      <c r="X13" s="632"/>
      <c r="Y13" s="633"/>
      <c r="Z13" s="634" t="s">
        <v>200</v>
      </c>
      <c r="AA13" s="634"/>
      <c r="AB13" s="634"/>
      <c r="AC13" s="634"/>
      <c r="AD13" s="635" t="s">
        <v>212</v>
      </c>
      <c r="AE13" s="635"/>
      <c r="AF13" s="635"/>
      <c r="AG13" s="635"/>
      <c r="AH13" s="635"/>
      <c r="AI13" s="635"/>
      <c r="AJ13" s="635"/>
      <c r="AK13" s="635"/>
      <c r="AL13" s="636" t="s">
        <v>112</v>
      </c>
      <c r="AM13" s="637"/>
      <c r="AN13" s="637"/>
      <c r="AO13" s="638"/>
      <c r="AP13" s="628" t="s">
        <v>228</v>
      </c>
      <c r="AQ13" s="629"/>
      <c r="AR13" s="629"/>
      <c r="AS13" s="629"/>
      <c r="AT13" s="629"/>
      <c r="AU13" s="629"/>
      <c r="AV13" s="629"/>
      <c r="AW13" s="629"/>
      <c r="AX13" s="629"/>
      <c r="AY13" s="629"/>
      <c r="AZ13" s="629"/>
      <c r="BA13" s="629"/>
      <c r="BB13" s="629"/>
      <c r="BC13" s="629"/>
      <c r="BD13" s="629"/>
      <c r="BE13" s="629"/>
      <c r="BF13" s="630"/>
      <c r="BG13" s="631" t="s">
        <v>212</v>
      </c>
      <c r="BH13" s="632"/>
      <c r="BI13" s="632"/>
      <c r="BJ13" s="632"/>
      <c r="BK13" s="632"/>
      <c r="BL13" s="632"/>
      <c r="BM13" s="632"/>
      <c r="BN13" s="633"/>
      <c r="BO13" s="634" t="s">
        <v>112</v>
      </c>
      <c r="BP13" s="634"/>
      <c r="BQ13" s="634"/>
      <c r="BR13" s="634"/>
      <c r="BS13" s="640" t="s">
        <v>212</v>
      </c>
      <c r="BT13" s="632"/>
      <c r="BU13" s="632"/>
      <c r="BV13" s="632"/>
      <c r="BW13" s="632"/>
      <c r="BX13" s="632"/>
      <c r="BY13" s="632"/>
      <c r="BZ13" s="632"/>
      <c r="CA13" s="632"/>
      <c r="CB13" s="641"/>
      <c r="CD13" s="646" t="s">
        <v>229</v>
      </c>
      <c r="CE13" s="647"/>
      <c r="CF13" s="647"/>
      <c r="CG13" s="647"/>
      <c r="CH13" s="647"/>
      <c r="CI13" s="647"/>
      <c r="CJ13" s="647"/>
      <c r="CK13" s="647"/>
      <c r="CL13" s="647"/>
      <c r="CM13" s="647"/>
      <c r="CN13" s="647"/>
      <c r="CO13" s="647"/>
      <c r="CP13" s="647"/>
      <c r="CQ13" s="648"/>
      <c r="CR13" s="631">
        <v>15756320</v>
      </c>
      <c r="CS13" s="632"/>
      <c r="CT13" s="632"/>
      <c r="CU13" s="632"/>
      <c r="CV13" s="632"/>
      <c r="CW13" s="632"/>
      <c r="CX13" s="632"/>
      <c r="CY13" s="633"/>
      <c r="CZ13" s="634">
        <v>8</v>
      </c>
      <c r="DA13" s="634"/>
      <c r="DB13" s="634"/>
      <c r="DC13" s="634"/>
      <c r="DD13" s="640">
        <v>8957082</v>
      </c>
      <c r="DE13" s="632"/>
      <c r="DF13" s="632"/>
      <c r="DG13" s="632"/>
      <c r="DH13" s="632"/>
      <c r="DI13" s="632"/>
      <c r="DJ13" s="632"/>
      <c r="DK13" s="632"/>
      <c r="DL13" s="632"/>
      <c r="DM13" s="632"/>
      <c r="DN13" s="632"/>
      <c r="DO13" s="632"/>
      <c r="DP13" s="633"/>
      <c r="DQ13" s="640">
        <v>8926138</v>
      </c>
      <c r="DR13" s="632"/>
      <c r="DS13" s="632"/>
      <c r="DT13" s="632"/>
      <c r="DU13" s="632"/>
      <c r="DV13" s="632"/>
      <c r="DW13" s="632"/>
      <c r="DX13" s="632"/>
      <c r="DY13" s="632"/>
      <c r="DZ13" s="632"/>
      <c r="EA13" s="632"/>
      <c r="EB13" s="632"/>
      <c r="EC13" s="641"/>
    </row>
    <row r="14" spans="2:143" ht="11.25" customHeight="1" x14ac:dyDescent="0.15">
      <c r="B14" s="628" t="s">
        <v>230</v>
      </c>
      <c r="C14" s="629"/>
      <c r="D14" s="629"/>
      <c r="E14" s="629"/>
      <c r="F14" s="629"/>
      <c r="G14" s="629"/>
      <c r="H14" s="629"/>
      <c r="I14" s="629"/>
      <c r="J14" s="629"/>
      <c r="K14" s="629"/>
      <c r="L14" s="629"/>
      <c r="M14" s="629"/>
      <c r="N14" s="629"/>
      <c r="O14" s="629"/>
      <c r="P14" s="629"/>
      <c r="Q14" s="630"/>
      <c r="R14" s="631">
        <v>220892</v>
      </c>
      <c r="S14" s="632"/>
      <c r="T14" s="632"/>
      <c r="U14" s="632"/>
      <c r="V14" s="632"/>
      <c r="W14" s="632"/>
      <c r="X14" s="632"/>
      <c r="Y14" s="633"/>
      <c r="Z14" s="634">
        <v>0.1</v>
      </c>
      <c r="AA14" s="634"/>
      <c r="AB14" s="634"/>
      <c r="AC14" s="634"/>
      <c r="AD14" s="635">
        <v>220892</v>
      </c>
      <c r="AE14" s="635"/>
      <c r="AF14" s="635"/>
      <c r="AG14" s="635"/>
      <c r="AH14" s="635"/>
      <c r="AI14" s="635"/>
      <c r="AJ14" s="635"/>
      <c r="AK14" s="635"/>
      <c r="AL14" s="636">
        <v>0.2</v>
      </c>
      <c r="AM14" s="637"/>
      <c r="AN14" s="637"/>
      <c r="AO14" s="638"/>
      <c r="AP14" s="628" t="s">
        <v>231</v>
      </c>
      <c r="AQ14" s="629"/>
      <c r="AR14" s="629"/>
      <c r="AS14" s="629"/>
      <c r="AT14" s="629"/>
      <c r="AU14" s="629"/>
      <c r="AV14" s="629"/>
      <c r="AW14" s="629"/>
      <c r="AX14" s="629"/>
      <c r="AY14" s="629"/>
      <c r="AZ14" s="629"/>
      <c r="BA14" s="629"/>
      <c r="BB14" s="629"/>
      <c r="BC14" s="629"/>
      <c r="BD14" s="629"/>
      <c r="BE14" s="629"/>
      <c r="BF14" s="630"/>
      <c r="BG14" s="631">
        <v>186206</v>
      </c>
      <c r="BH14" s="632"/>
      <c r="BI14" s="632"/>
      <c r="BJ14" s="632"/>
      <c r="BK14" s="632"/>
      <c r="BL14" s="632"/>
      <c r="BM14" s="632"/>
      <c r="BN14" s="633"/>
      <c r="BO14" s="634">
        <v>0.3</v>
      </c>
      <c r="BP14" s="634"/>
      <c r="BQ14" s="634"/>
      <c r="BR14" s="634"/>
      <c r="BS14" s="640" t="s">
        <v>212</v>
      </c>
      <c r="BT14" s="632"/>
      <c r="BU14" s="632"/>
      <c r="BV14" s="632"/>
      <c r="BW14" s="632"/>
      <c r="BX14" s="632"/>
      <c r="BY14" s="632"/>
      <c r="BZ14" s="632"/>
      <c r="CA14" s="632"/>
      <c r="CB14" s="641"/>
      <c r="CD14" s="646" t="s">
        <v>232</v>
      </c>
      <c r="CE14" s="647"/>
      <c r="CF14" s="647"/>
      <c r="CG14" s="647"/>
      <c r="CH14" s="647"/>
      <c r="CI14" s="647"/>
      <c r="CJ14" s="647"/>
      <c r="CK14" s="647"/>
      <c r="CL14" s="647"/>
      <c r="CM14" s="647"/>
      <c r="CN14" s="647"/>
      <c r="CO14" s="647"/>
      <c r="CP14" s="647"/>
      <c r="CQ14" s="648"/>
      <c r="CR14" s="631">
        <v>933010</v>
      </c>
      <c r="CS14" s="632"/>
      <c r="CT14" s="632"/>
      <c r="CU14" s="632"/>
      <c r="CV14" s="632"/>
      <c r="CW14" s="632"/>
      <c r="CX14" s="632"/>
      <c r="CY14" s="633"/>
      <c r="CZ14" s="634">
        <v>0.5</v>
      </c>
      <c r="DA14" s="634"/>
      <c r="DB14" s="634"/>
      <c r="DC14" s="634"/>
      <c r="DD14" s="640">
        <v>331295</v>
      </c>
      <c r="DE14" s="632"/>
      <c r="DF14" s="632"/>
      <c r="DG14" s="632"/>
      <c r="DH14" s="632"/>
      <c r="DI14" s="632"/>
      <c r="DJ14" s="632"/>
      <c r="DK14" s="632"/>
      <c r="DL14" s="632"/>
      <c r="DM14" s="632"/>
      <c r="DN14" s="632"/>
      <c r="DO14" s="632"/>
      <c r="DP14" s="633"/>
      <c r="DQ14" s="640">
        <v>864879</v>
      </c>
      <c r="DR14" s="632"/>
      <c r="DS14" s="632"/>
      <c r="DT14" s="632"/>
      <c r="DU14" s="632"/>
      <c r="DV14" s="632"/>
      <c r="DW14" s="632"/>
      <c r="DX14" s="632"/>
      <c r="DY14" s="632"/>
      <c r="DZ14" s="632"/>
      <c r="EA14" s="632"/>
      <c r="EB14" s="632"/>
      <c r="EC14" s="641"/>
    </row>
    <row r="15" spans="2:143" ht="11.25" customHeight="1" x14ac:dyDescent="0.15">
      <c r="B15" s="628" t="s">
        <v>233</v>
      </c>
      <c r="C15" s="629"/>
      <c r="D15" s="629"/>
      <c r="E15" s="629"/>
      <c r="F15" s="629"/>
      <c r="G15" s="629"/>
      <c r="H15" s="629"/>
      <c r="I15" s="629"/>
      <c r="J15" s="629"/>
      <c r="K15" s="629"/>
      <c r="L15" s="629"/>
      <c r="M15" s="629"/>
      <c r="N15" s="629"/>
      <c r="O15" s="629"/>
      <c r="P15" s="629"/>
      <c r="Q15" s="630"/>
      <c r="R15" s="631" t="s">
        <v>112</v>
      </c>
      <c r="S15" s="632"/>
      <c r="T15" s="632"/>
      <c r="U15" s="632"/>
      <c r="V15" s="632"/>
      <c r="W15" s="632"/>
      <c r="X15" s="632"/>
      <c r="Y15" s="633"/>
      <c r="Z15" s="634" t="s">
        <v>112</v>
      </c>
      <c r="AA15" s="634"/>
      <c r="AB15" s="634"/>
      <c r="AC15" s="634"/>
      <c r="AD15" s="635" t="s">
        <v>212</v>
      </c>
      <c r="AE15" s="635"/>
      <c r="AF15" s="635"/>
      <c r="AG15" s="635"/>
      <c r="AH15" s="635"/>
      <c r="AI15" s="635"/>
      <c r="AJ15" s="635"/>
      <c r="AK15" s="635"/>
      <c r="AL15" s="636" t="s">
        <v>112</v>
      </c>
      <c r="AM15" s="637"/>
      <c r="AN15" s="637"/>
      <c r="AO15" s="638"/>
      <c r="AP15" s="628" t="s">
        <v>234</v>
      </c>
      <c r="AQ15" s="629"/>
      <c r="AR15" s="629"/>
      <c r="AS15" s="629"/>
      <c r="AT15" s="629"/>
      <c r="AU15" s="629"/>
      <c r="AV15" s="629"/>
      <c r="AW15" s="629"/>
      <c r="AX15" s="629"/>
      <c r="AY15" s="629"/>
      <c r="AZ15" s="629"/>
      <c r="BA15" s="629"/>
      <c r="BB15" s="629"/>
      <c r="BC15" s="629"/>
      <c r="BD15" s="629"/>
      <c r="BE15" s="629"/>
      <c r="BF15" s="630"/>
      <c r="BG15" s="631">
        <v>2688442</v>
      </c>
      <c r="BH15" s="632"/>
      <c r="BI15" s="632"/>
      <c r="BJ15" s="632"/>
      <c r="BK15" s="632"/>
      <c r="BL15" s="632"/>
      <c r="BM15" s="632"/>
      <c r="BN15" s="633"/>
      <c r="BO15" s="634">
        <v>4</v>
      </c>
      <c r="BP15" s="634"/>
      <c r="BQ15" s="634"/>
      <c r="BR15" s="634"/>
      <c r="BS15" s="640" t="s">
        <v>200</v>
      </c>
      <c r="BT15" s="632"/>
      <c r="BU15" s="632"/>
      <c r="BV15" s="632"/>
      <c r="BW15" s="632"/>
      <c r="BX15" s="632"/>
      <c r="BY15" s="632"/>
      <c r="BZ15" s="632"/>
      <c r="CA15" s="632"/>
      <c r="CB15" s="641"/>
      <c r="CD15" s="646" t="s">
        <v>235</v>
      </c>
      <c r="CE15" s="647"/>
      <c r="CF15" s="647"/>
      <c r="CG15" s="647"/>
      <c r="CH15" s="647"/>
      <c r="CI15" s="647"/>
      <c r="CJ15" s="647"/>
      <c r="CK15" s="647"/>
      <c r="CL15" s="647"/>
      <c r="CM15" s="647"/>
      <c r="CN15" s="647"/>
      <c r="CO15" s="647"/>
      <c r="CP15" s="647"/>
      <c r="CQ15" s="648"/>
      <c r="CR15" s="631">
        <v>25576813</v>
      </c>
      <c r="CS15" s="632"/>
      <c r="CT15" s="632"/>
      <c r="CU15" s="632"/>
      <c r="CV15" s="632"/>
      <c r="CW15" s="632"/>
      <c r="CX15" s="632"/>
      <c r="CY15" s="633"/>
      <c r="CZ15" s="634">
        <v>12.9</v>
      </c>
      <c r="DA15" s="634"/>
      <c r="DB15" s="634"/>
      <c r="DC15" s="634"/>
      <c r="DD15" s="640">
        <v>8359310</v>
      </c>
      <c r="DE15" s="632"/>
      <c r="DF15" s="632"/>
      <c r="DG15" s="632"/>
      <c r="DH15" s="632"/>
      <c r="DI15" s="632"/>
      <c r="DJ15" s="632"/>
      <c r="DK15" s="632"/>
      <c r="DL15" s="632"/>
      <c r="DM15" s="632"/>
      <c r="DN15" s="632"/>
      <c r="DO15" s="632"/>
      <c r="DP15" s="633"/>
      <c r="DQ15" s="640">
        <v>19360254</v>
      </c>
      <c r="DR15" s="632"/>
      <c r="DS15" s="632"/>
      <c r="DT15" s="632"/>
      <c r="DU15" s="632"/>
      <c r="DV15" s="632"/>
      <c r="DW15" s="632"/>
      <c r="DX15" s="632"/>
      <c r="DY15" s="632"/>
      <c r="DZ15" s="632"/>
      <c r="EA15" s="632"/>
      <c r="EB15" s="632"/>
      <c r="EC15" s="641"/>
    </row>
    <row r="16" spans="2:143" ht="11.25" customHeight="1" x14ac:dyDescent="0.15">
      <c r="B16" s="628" t="s">
        <v>236</v>
      </c>
      <c r="C16" s="629"/>
      <c r="D16" s="629"/>
      <c r="E16" s="629"/>
      <c r="F16" s="629"/>
      <c r="G16" s="629"/>
      <c r="H16" s="629"/>
      <c r="I16" s="629"/>
      <c r="J16" s="629"/>
      <c r="K16" s="629"/>
      <c r="L16" s="629"/>
      <c r="M16" s="629"/>
      <c r="N16" s="629"/>
      <c r="O16" s="629"/>
      <c r="P16" s="629"/>
      <c r="Q16" s="630"/>
      <c r="R16" s="631">
        <v>78055</v>
      </c>
      <c r="S16" s="632"/>
      <c r="T16" s="632"/>
      <c r="U16" s="632"/>
      <c r="V16" s="632"/>
      <c r="W16" s="632"/>
      <c r="X16" s="632"/>
      <c r="Y16" s="633"/>
      <c r="Z16" s="634">
        <v>0</v>
      </c>
      <c r="AA16" s="634"/>
      <c r="AB16" s="634"/>
      <c r="AC16" s="634"/>
      <c r="AD16" s="635">
        <v>78055</v>
      </c>
      <c r="AE16" s="635"/>
      <c r="AF16" s="635"/>
      <c r="AG16" s="635"/>
      <c r="AH16" s="635"/>
      <c r="AI16" s="635"/>
      <c r="AJ16" s="635"/>
      <c r="AK16" s="635"/>
      <c r="AL16" s="636">
        <v>0.1</v>
      </c>
      <c r="AM16" s="637"/>
      <c r="AN16" s="637"/>
      <c r="AO16" s="638"/>
      <c r="AP16" s="628" t="s">
        <v>237</v>
      </c>
      <c r="AQ16" s="629"/>
      <c r="AR16" s="629"/>
      <c r="AS16" s="629"/>
      <c r="AT16" s="629"/>
      <c r="AU16" s="629"/>
      <c r="AV16" s="629"/>
      <c r="AW16" s="629"/>
      <c r="AX16" s="629"/>
      <c r="AY16" s="629"/>
      <c r="AZ16" s="629"/>
      <c r="BA16" s="629"/>
      <c r="BB16" s="629"/>
      <c r="BC16" s="629"/>
      <c r="BD16" s="629"/>
      <c r="BE16" s="629"/>
      <c r="BF16" s="630"/>
      <c r="BG16" s="631" t="s">
        <v>112</v>
      </c>
      <c r="BH16" s="632"/>
      <c r="BI16" s="632"/>
      <c r="BJ16" s="632"/>
      <c r="BK16" s="632"/>
      <c r="BL16" s="632"/>
      <c r="BM16" s="632"/>
      <c r="BN16" s="633"/>
      <c r="BO16" s="634" t="s">
        <v>200</v>
      </c>
      <c r="BP16" s="634"/>
      <c r="BQ16" s="634"/>
      <c r="BR16" s="634"/>
      <c r="BS16" s="640" t="s">
        <v>200</v>
      </c>
      <c r="BT16" s="632"/>
      <c r="BU16" s="632"/>
      <c r="BV16" s="632"/>
      <c r="BW16" s="632"/>
      <c r="BX16" s="632"/>
      <c r="BY16" s="632"/>
      <c r="BZ16" s="632"/>
      <c r="CA16" s="632"/>
      <c r="CB16" s="641"/>
      <c r="CD16" s="646" t="s">
        <v>238</v>
      </c>
      <c r="CE16" s="647"/>
      <c r="CF16" s="647"/>
      <c r="CG16" s="647"/>
      <c r="CH16" s="647"/>
      <c r="CI16" s="647"/>
      <c r="CJ16" s="647"/>
      <c r="CK16" s="647"/>
      <c r="CL16" s="647"/>
      <c r="CM16" s="647"/>
      <c r="CN16" s="647"/>
      <c r="CO16" s="647"/>
      <c r="CP16" s="647"/>
      <c r="CQ16" s="648"/>
      <c r="CR16" s="631">
        <v>14647</v>
      </c>
      <c r="CS16" s="632"/>
      <c r="CT16" s="632"/>
      <c r="CU16" s="632"/>
      <c r="CV16" s="632"/>
      <c r="CW16" s="632"/>
      <c r="CX16" s="632"/>
      <c r="CY16" s="633"/>
      <c r="CZ16" s="634">
        <v>0</v>
      </c>
      <c r="DA16" s="634"/>
      <c r="DB16" s="634"/>
      <c r="DC16" s="634"/>
      <c r="DD16" s="640" t="s">
        <v>200</v>
      </c>
      <c r="DE16" s="632"/>
      <c r="DF16" s="632"/>
      <c r="DG16" s="632"/>
      <c r="DH16" s="632"/>
      <c r="DI16" s="632"/>
      <c r="DJ16" s="632"/>
      <c r="DK16" s="632"/>
      <c r="DL16" s="632"/>
      <c r="DM16" s="632"/>
      <c r="DN16" s="632"/>
      <c r="DO16" s="632"/>
      <c r="DP16" s="633"/>
      <c r="DQ16" s="640">
        <v>7412</v>
      </c>
      <c r="DR16" s="632"/>
      <c r="DS16" s="632"/>
      <c r="DT16" s="632"/>
      <c r="DU16" s="632"/>
      <c r="DV16" s="632"/>
      <c r="DW16" s="632"/>
      <c r="DX16" s="632"/>
      <c r="DY16" s="632"/>
      <c r="DZ16" s="632"/>
      <c r="EA16" s="632"/>
      <c r="EB16" s="632"/>
      <c r="EC16" s="641"/>
    </row>
    <row r="17" spans="2:133" ht="11.25" customHeight="1" x14ac:dyDescent="0.15">
      <c r="B17" s="628" t="s">
        <v>239</v>
      </c>
      <c r="C17" s="629"/>
      <c r="D17" s="629"/>
      <c r="E17" s="629"/>
      <c r="F17" s="629"/>
      <c r="G17" s="629"/>
      <c r="H17" s="629"/>
      <c r="I17" s="629"/>
      <c r="J17" s="629"/>
      <c r="K17" s="629"/>
      <c r="L17" s="629"/>
      <c r="M17" s="629"/>
      <c r="N17" s="629"/>
      <c r="O17" s="629"/>
      <c r="P17" s="629"/>
      <c r="Q17" s="630"/>
      <c r="R17" s="631">
        <v>1287095</v>
      </c>
      <c r="S17" s="632"/>
      <c r="T17" s="632"/>
      <c r="U17" s="632"/>
      <c r="V17" s="632"/>
      <c r="W17" s="632"/>
      <c r="X17" s="632"/>
      <c r="Y17" s="633"/>
      <c r="Z17" s="634">
        <v>0.6</v>
      </c>
      <c r="AA17" s="634"/>
      <c r="AB17" s="634"/>
      <c r="AC17" s="634"/>
      <c r="AD17" s="635">
        <v>1287095</v>
      </c>
      <c r="AE17" s="635"/>
      <c r="AF17" s="635"/>
      <c r="AG17" s="635"/>
      <c r="AH17" s="635"/>
      <c r="AI17" s="635"/>
      <c r="AJ17" s="635"/>
      <c r="AK17" s="635"/>
      <c r="AL17" s="636">
        <v>1</v>
      </c>
      <c r="AM17" s="637"/>
      <c r="AN17" s="637"/>
      <c r="AO17" s="638"/>
      <c r="AP17" s="628" t="s">
        <v>240</v>
      </c>
      <c r="AQ17" s="629"/>
      <c r="AR17" s="629"/>
      <c r="AS17" s="629"/>
      <c r="AT17" s="629"/>
      <c r="AU17" s="629"/>
      <c r="AV17" s="629"/>
      <c r="AW17" s="629"/>
      <c r="AX17" s="629"/>
      <c r="AY17" s="629"/>
      <c r="AZ17" s="629"/>
      <c r="BA17" s="629"/>
      <c r="BB17" s="629"/>
      <c r="BC17" s="629"/>
      <c r="BD17" s="629"/>
      <c r="BE17" s="629"/>
      <c r="BF17" s="630"/>
      <c r="BG17" s="631" t="s">
        <v>212</v>
      </c>
      <c r="BH17" s="632"/>
      <c r="BI17" s="632"/>
      <c r="BJ17" s="632"/>
      <c r="BK17" s="632"/>
      <c r="BL17" s="632"/>
      <c r="BM17" s="632"/>
      <c r="BN17" s="633"/>
      <c r="BO17" s="634" t="s">
        <v>112</v>
      </c>
      <c r="BP17" s="634"/>
      <c r="BQ17" s="634"/>
      <c r="BR17" s="634"/>
      <c r="BS17" s="640" t="s">
        <v>212</v>
      </c>
      <c r="BT17" s="632"/>
      <c r="BU17" s="632"/>
      <c r="BV17" s="632"/>
      <c r="BW17" s="632"/>
      <c r="BX17" s="632"/>
      <c r="BY17" s="632"/>
      <c r="BZ17" s="632"/>
      <c r="CA17" s="632"/>
      <c r="CB17" s="641"/>
      <c r="CD17" s="646" t="s">
        <v>241</v>
      </c>
      <c r="CE17" s="647"/>
      <c r="CF17" s="647"/>
      <c r="CG17" s="647"/>
      <c r="CH17" s="647"/>
      <c r="CI17" s="647"/>
      <c r="CJ17" s="647"/>
      <c r="CK17" s="647"/>
      <c r="CL17" s="647"/>
      <c r="CM17" s="647"/>
      <c r="CN17" s="647"/>
      <c r="CO17" s="647"/>
      <c r="CP17" s="647"/>
      <c r="CQ17" s="648"/>
      <c r="CR17" s="631">
        <v>2788462</v>
      </c>
      <c r="CS17" s="632"/>
      <c r="CT17" s="632"/>
      <c r="CU17" s="632"/>
      <c r="CV17" s="632"/>
      <c r="CW17" s="632"/>
      <c r="CX17" s="632"/>
      <c r="CY17" s="633"/>
      <c r="CZ17" s="634">
        <v>1.4</v>
      </c>
      <c r="DA17" s="634"/>
      <c r="DB17" s="634"/>
      <c r="DC17" s="634"/>
      <c r="DD17" s="640" t="s">
        <v>200</v>
      </c>
      <c r="DE17" s="632"/>
      <c r="DF17" s="632"/>
      <c r="DG17" s="632"/>
      <c r="DH17" s="632"/>
      <c r="DI17" s="632"/>
      <c r="DJ17" s="632"/>
      <c r="DK17" s="632"/>
      <c r="DL17" s="632"/>
      <c r="DM17" s="632"/>
      <c r="DN17" s="632"/>
      <c r="DO17" s="632"/>
      <c r="DP17" s="633"/>
      <c r="DQ17" s="640">
        <v>2787558</v>
      </c>
      <c r="DR17" s="632"/>
      <c r="DS17" s="632"/>
      <c r="DT17" s="632"/>
      <c r="DU17" s="632"/>
      <c r="DV17" s="632"/>
      <c r="DW17" s="632"/>
      <c r="DX17" s="632"/>
      <c r="DY17" s="632"/>
      <c r="DZ17" s="632"/>
      <c r="EA17" s="632"/>
      <c r="EB17" s="632"/>
      <c r="EC17" s="641"/>
    </row>
    <row r="18" spans="2:133" ht="11.25" customHeight="1" x14ac:dyDescent="0.15">
      <c r="B18" s="628" t="s">
        <v>242</v>
      </c>
      <c r="C18" s="629"/>
      <c r="D18" s="629"/>
      <c r="E18" s="629"/>
      <c r="F18" s="629"/>
      <c r="G18" s="629"/>
      <c r="H18" s="629"/>
      <c r="I18" s="629"/>
      <c r="J18" s="629"/>
      <c r="K18" s="629"/>
      <c r="L18" s="629"/>
      <c r="M18" s="629"/>
      <c r="N18" s="629"/>
      <c r="O18" s="629"/>
      <c r="P18" s="629"/>
      <c r="Q18" s="630"/>
      <c r="R18" s="631">
        <v>270040</v>
      </c>
      <c r="S18" s="632"/>
      <c r="T18" s="632"/>
      <c r="U18" s="632"/>
      <c r="V18" s="632"/>
      <c r="W18" s="632"/>
      <c r="X18" s="632"/>
      <c r="Y18" s="633"/>
      <c r="Z18" s="634">
        <v>0.1</v>
      </c>
      <c r="AA18" s="634"/>
      <c r="AB18" s="634"/>
      <c r="AC18" s="634"/>
      <c r="AD18" s="635">
        <v>270040</v>
      </c>
      <c r="AE18" s="635"/>
      <c r="AF18" s="635"/>
      <c r="AG18" s="635"/>
      <c r="AH18" s="635"/>
      <c r="AI18" s="635"/>
      <c r="AJ18" s="635"/>
      <c r="AK18" s="635"/>
      <c r="AL18" s="636">
        <v>0.2</v>
      </c>
      <c r="AM18" s="637"/>
      <c r="AN18" s="637"/>
      <c r="AO18" s="638"/>
      <c r="AP18" s="628" t="s">
        <v>243</v>
      </c>
      <c r="AQ18" s="629"/>
      <c r="AR18" s="629"/>
      <c r="AS18" s="629"/>
      <c r="AT18" s="629"/>
      <c r="AU18" s="629"/>
      <c r="AV18" s="629"/>
      <c r="AW18" s="629"/>
      <c r="AX18" s="629"/>
      <c r="AY18" s="629"/>
      <c r="AZ18" s="629"/>
      <c r="BA18" s="629"/>
      <c r="BB18" s="629"/>
      <c r="BC18" s="629"/>
      <c r="BD18" s="629"/>
      <c r="BE18" s="629"/>
      <c r="BF18" s="630"/>
      <c r="BG18" s="631" t="s">
        <v>212</v>
      </c>
      <c r="BH18" s="632"/>
      <c r="BI18" s="632"/>
      <c r="BJ18" s="632"/>
      <c r="BK18" s="632"/>
      <c r="BL18" s="632"/>
      <c r="BM18" s="632"/>
      <c r="BN18" s="633"/>
      <c r="BO18" s="634" t="s">
        <v>212</v>
      </c>
      <c r="BP18" s="634"/>
      <c r="BQ18" s="634"/>
      <c r="BR18" s="634"/>
      <c r="BS18" s="640" t="s">
        <v>212</v>
      </c>
      <c r="BT18" s="632"/>
      <c r="BU18" s="632"/>
      <c r="BV18" s="632"/>
      <c r="BW18" s="632"/>
      <c r="BX18" s="632"/>
      <c r="BY18" s="632"/>
      <c r="BZ18" s="632"/>
      <c r="CA18" s="632"/>
      <c r="CB18" s="641"/>
      <c r="CD18" s="646" t="s">
        <v>244</v>
      </c>
      <c r="CE18" s="647"/>
      <c r="CF18" s="647"/>
      <c r="CG18" s="647"/>
      <c r="CH18" s="647"/>
      <c r="CI18" s="647"/>
      <c r="CJ18" s="647"/>
      <c r="CK18" s="647"/>
      <c r="CL18" s="647"/>
      <c r="CM18" s="647"/>
      <c r="CN18" s="647"/>
      <c r="CO18" s="647"/>
      <c r="CP18" s="647"/>
      <c r="CQ18" s="648"/>
      <c r="CR18" s="631" t="s">
        <v>112</v>
      </c>
      <c r="CS18" s="632"/>
      <c r="CT18" s="632"/>
      <c r="CU18" s="632"/>
      <c r="CV18" s="632"/>
      <c r="CW18" s="632"/>
      <c r="CX18" s="632"/>
      <c r="CY18" s="633"/>
      <c r="CZ18" s="634" t="s">
        <v>200</v>
      </c>
      <c r="DA18" s="634"/>
      <c r="DB18" s="634"/>
      <c r="DC18" s="634"/>
      <c r="DD18" s="640" t="s">
        <v>200</v>
      </c>
      <c r="DE18" s="632"/>
      <c r="DF18" s="632"/>
      <c r="DG18" s="632"/>
      <c r="DH18" s="632"/>
      <c r="DI18" s="632"/>
      <c r="DJ18" s="632"/>
      <c r="DK18" s="632"/>
      <c r="DL18" s="632"/>
      <c r="DM18" s="632"/>
      <c r="DN18" s="632"/>
      <c r="DO18" s="632"/>
      <c r="DP18" s="633"/>
      <c r="DQ18" s="640" t="s">
        <v>200</v>
      </c>
      <c r="DR18" s="632"/>
      <c r="DS18" s="632"/>
      <c r="DT18" s="632"/>
      <c r="DU18" s="632"/>
      <c r="DV18" s="632"/>
      <c r="DW18" s="632"/>
      <c r="DX18" s="632"/>
      <c r="DY18" s="632"/>
      <c r="DZ18" s="632"/>
      <c r="EA18" s="632"/>
      <c r="EB18" s="632"/>
      <c r="EC18" s="641"/>
    </row>
    <row r="19" spans="2:133" ht="11.25" customHeight="1" x14ac:dyDescent="0.15">
      <c r="B19" s="628" t="s">
        <v>245</v>
      </c>
      <c r="C19" s="629"/>
      <c r="D19" s="629"/>
      <c r="E19" s="629"/>
      <c r="F19" s="629"/>
      <c r="G19" s="629"/>
      <c r="H19" s="629"/>
      <c r="I19" s="629"/>
      <c r="J19" s="629"/>
      <c r="K19" s="629"/>
      <c r="L19" s="629"/>
      <c r="M19" s="629"/>
      <c r="N19" s="629"/>
      <c r="O19" s="629"/>
      <c r="P19" s="629"/>
      <c r="Q19" s="630"/>
      <c r="R19" s="631">
        <v>37540</v>
      </c>
      <c r="S19" s="632"/>
      <c r="T19" s="632"/>
      <c r="U19" s="632"/>
      <c r="V19" s="632"/>
      <c r="W19" s="632"/>
      <c r="X19" s="632"/>
      <c r="Y19" s="633"/>
      <c r="Z19" s="634">
        <v>0</v>
      </c>
      <c r="AA19" s="634"/>
      <c r="AB19" s="634"/>
      <c r="AC19" s="634"/>
      <c r="AD19" s="635">
        <v>37540</v>
      </c>
      <c r="AE19" s="635"/>
      <c r="AF19" s="635"/>
      <c r="AG19" s="635"/>
      <c r="AH19" s="635"/>
      <c r="AI19" s="635"/>
      <c r="AJ19" s="635"/>
      <c r="AK19" s="635"/>
      <c r="AL19" s="636">
        <v>0</v>
      </c>
      <c r="AM19" s="637"/>
      <c r="AN19" s="637"/>
      <c r="AO19" s="638"/>
      <c r="AP19" s="628" t="s">
        <v>246</v>
      </c>
      <c r="AQ19" s="629"/>
      <c r="AR19" s="629"/>
      <c r="AS19" s="629"/>
      <c r="AT19" s="629"/>
      <c r="AU19" s="629"/>
      <c r="AV19" s="629"/>
      <c r="AW19" s="629"/>
      <c r="AX19" s="629"/>
      <c r="AY19" s="629"/>
      <c r="AZ19" s="629"/>
      <c r="BA19" s="629"/>
      <c r="BB19" s="629"/>
      <c r="BC19" s="629"/>
      <c r="BD19" s="629"/>
      <c r="BE19" s="629"/>
      <c r="BF19" s="630"/>
      <c r="BG19" s="631">
        <v>19675</v>
      </c>
      <c r="BH19" s="632"/>
      <c r="BI19" s="632"/>
      <c r="BJ19" s="632"/>
      <c r="BK19" s="632"/>
      <c r="BL19" s="632"/>
      <c r="BM19" s="632"/>
      <c r="BN19" s="633"/>
      <c r="BO19" s="634">
        <v>0</v>
      </c>
      <c r="BP19" s="634"/>
      <c r="BQ19" s="634"/>
      <c r="BR19" s="634"/>
      <c r="BS19" s="640" t="s">
        <v>200</v>
      </c>
      <c r="BT19" s="632"/>
      <c r="BU19" s="632"/>
      <c r="BV19" s="632"/>
      <c r="BW19" s="632"/>
      <c r="BX19" s="632"/>
      <c r="BY19" s="632"/>
      <c r="BZ19" s="632"/>
      <c r="CA19" s="632"/>
      <c r="CB19" s="641"/>
      <c r="CD19" s="646" t="s">
        <v>247</v>
      </c>
      <c r="CE19" s="647"/>
      <c r="CF19" s="647"/>
      <c r="CG19" s="647"/>
      <c r="CH19" s="647"/>
      <c r="CI19" s="647"/>
      <c r="CJ19" s="647"/>
      <c r="CK19" s="647"/>
      <c r="CL19" s="647"/>
      <c r="CM19" s="647"/>
      <c r="CN19" s="647"/>
      <c r="CO19" s="647"/>
      <c r="CP19" s="647"/>
      <c r="CQ19" s="648"/>
      <c r="CR19" s="631" t="s">
        <v>212</v>
      </c>
      <c r="CS19" s="632"/>
      <c r="CT19" s="632"/>
      <c r="CU19" s="632"/>
      <c r="CV19" s="632"/>
      <c r="CW19" s="632"/>
      <c r="CX19" s="632"/>
      <c r="CY19" s="633"/>
      <c r="CZ19" s="634" t="s">
        <v>212</v>
      </c>
      <c r="DA19" s="634"/>
      <c r="DB19" s="634"/>
      <c r="DC19" s="634"/>
      <c r="DD19" s="640" t="s">
        <v>200</v>
      </c>
      <c r="DE19" s="632"/>
      <c r="DF19" s="632"/>
      <c r="DG19" s="632"/>
      <c r="DH19" s="632"/>
      <c r="DI19" s="632"/>
      <c r="DJ19" s="632"/>
      <c r="DK19" s="632"/>
      <c r="DL19" s="632"/>
      <c r="DM19" s="632"/>
      <c r="DN19" s="632"/>
      <c r="DO19" s="632"/>
      <c r="DP19" s="633"/>
      <c r="DQ19" s="640" t="s">
        <v>200</v>
      </c>
      <c r="DR19" s="632"/>
      <c r="DS19" s="632"/>
      <c r="DT19" s="632"/>
      <c r="DU19" s="632"/>
      <c r="DV19" s="632"/>
      <c r="DW19" s="632"/>
      <c r="DX19" s="632"/>
      <c r="DY19" s="632"/>
      <c r="DZ19" s="632"/>
      <c r="EA19" s="632"/>
      <c r="EB19" s="632"/>
      <c r="EC19" s="641"/>
    </row>
    <row r="20" spans="2:133" ht="11.25" customHeight="1" x14ac:dyDescent="0.15">
      <c r="B20" s="628" t="s">
        <v>248</v>
      </c>
      <c r="C20" s="629"/>
      <c r="D20" s="629"/>
      <c r="E20" s="629"/>
      <c r="F20" s="629"/>
      <c r="G20" s="629"/>
      <c r="H20" s="629"/>
      <c r="I20" s="629"/>
      <c r="J20" s="629"/>
      <c r="K20" s="629"/>
      <c r="L20" s="629"/>
      <c r="M20" s="629"/>
      <c r="N20" s="629"/>
      <c r="O20" s="629"/>
      <c r="P20" s="629"/>
      <c r="Q20" s="630"/>
      <c r="R20" s="631">
        <v>2431</v>
      </c>
      <c r="S20" s="632"/>
      <c r="T20" s="632"/>
      <c r="U20" s="632"/>
      <c r="V20" s="632"/>
      <c r="W20" s="632"/>
      <c r="X20" s="632"/>
      <c r="Y20" s="633"/>
      <c r="Z20" s="634">
        <v>0</v>
      </c>
      <c r="AA20" s="634"/>
      <c r="AB20" s="634"/>
      <c r="AC20" s="634"/>
      <c r="AD20" s="635">
        <v>2431</v>
      </c>
      <c r="AE20" s="635"/>
      <c r="AF20" s="635"/>
      <c r="AG20" s="635"/>
      <c r="AH20" s="635"/>
      <c r="AI20" s="635"/>
      <c r="AJ20" s="635"/>
      <c r="AK20" s="635"/>
      <c r="AL20" s="636">
        <v>0</v>
      </c>
      <c r="AM20" s="637"/>
      <c r="AN20" s="637"/>
      <c r="AO20" s="638"/>
      <c r="AP20" s="628" t="s">
        <v>249</v>
      </c>
      <c r="AQ20" s="629"/>
      <c r="AR20" s="629"/>
      <c r="AS20" s="629"/>
      <c r="AT20" s="629"/>
      <c r="AU20" s="629"/>
      <c r="AV20" s="629"/>
      <c r="AW20" s="629"/>
      <c r="AX20" s="629"/>
      <c r="AY20" s="629"/>
      <c r="AZ20" s="629"/>
      <c r="BA20" s="629"/>
      <c r="BB20" s="629"/>
      <c r="BC20" s="629"/>
      <c r="BD20" s="629"/>
      <c r="BE20" s="629"/>
      <c r="BF20" s="630"/>
      <c r="BG20" s="631">
        <v>19675</v>
      </c>
      <c r="BH20" s="632"/>
      <c r="BI20" s="632"/>
      <c r="BJ20" s="632"/>
      <c r="BK20" s="632"/>
      <c r="BL20" s="632"/>
      <c r="BM20" s="632"/>
      <c r="BN20" s="633"/>
      <c r="BO20" s="634">
        <v>0</v>
      </c>
      <c r="BP20" s="634"/>
      <c r="BQ20" s="634"/>
      <c r="BR20" s="634"/>
      <c r="BS20" s="640" t="s">
        <v>212</v>
      </c>
      <c r="BT20" s="632"/>
      <c r="BU20" s="632"/>
      <c r="BV20" s="632"/>
      <c r="BW20" s="632"/>
      <c r="BX20" s="632"/>
      <c r="BY20" s="632"/>
      <c r="BZ20" s="632"/>
      <c r="CA20" s="632"/>
      <c r="CB20" s="641"/>
      <c r="CD20" s="646" t="s">
        <v>250</v>
      </c>
      <c r="CE20" s="647"/>
      <c r="CF20" s="647"/>
      <c r="CG20" s="647"/>
      <c r="CH20" s="647"/>
      <c r="CI20" s="647"/>
      <c r="CJ20" s="647"/>
      <c r="CK20" s="647"/>
      <c r="CL20" s="647"/>
      <c r="CM20" s="647"/>
      <c r="CN20" s="647"/>
      <c r="CO20" s="647"/>
      <c r="CP20" s="647"/>
      <c r="CQ20" s="648"/>
      <c r="CR20" s="631">
        <v>198137078</v>
      </c>
      <c r="CS20" s="632"/>
      <c r="CT20" s="632"/>
      <c r="CU20" s="632"/>
      <c r="CV20" s="632"/>
      <c r="CW20" s="632"/>
      <c r="CX20" s="632"/>
      <c r="CY20" s="633"/>
      <c r="CZ20" s="634">
        <v>100</v>
      </c>
      <c r="DA20" s="634"/>
      <c r="DB20" s="634"/>
      <c r="DC20" s="634"/>
      <c r="DD20" s="640">
        <v>25981525</v>
      </c>
      <c r="DE20" s="632"/>
      <c r="DF20" s="632"/>
      <c r="DG20" s="632"/>
      <c r="DH20" s="632"/>
      <c r="DI20" s="632"/>
      <c r="DJ20" s="632"/>
      <c r="DK20" s="632"/>
      <c r="DL20" s="632"/>
      <c r="DM20" s="632"/>
      <c r="DN20" s="632"/>
      <c r="DO20" s="632"/>
      <c r="DP20" s="633"/>
      <c r="DQ20" s="640">
        <v>135088867</v>
      </c>
      <c r="DR20" s="632"/>
      <c r="DS20" s="632"/>
      <c r="DT20" s="632"/>
      <c r="DU20" s="632"/>
      <c r="DV20" s="632"/>
      <c r="DW20" s="632"/>
      <c r="DX20" s="632"/>
      <c r="DY20" s="632"/>
      <c r="DZ20" s="632"/>
      <c r="EA20" s="632"/>
      <c r="EB20" s="632"/>
      <c r="EC20" s="641"/>
    </row>
    <row r="21" spans="2:133" ht="11.25" customHeight="1" x14ac:dyDescent="0.15">
      <c r="B21" s="628" t="s">
        <v>251</v>
      </c>
      <c r="C21" s="629"/>
      <c r="D21" s="629"/>
      <c r="E21" s="629"/>
      <c r="F21" s="629"/>
      <c r="G21" s="629"/>
      <c r="H21" s="629"/>
      <c r="I21" s="629"/>
      <c r="J21" s="629"/>
      <c r="K21" s="629"/>
      <c r="L21" s="629"/>
      <c r="M21" s="629"/>
      <c r="N21" s="629"/>
      <c r="O21" s="629"/>
      <c r="P21" s="629"/>
      <c r="Q21" s="630"/>
      <c r="R21" s="631">
        <v>977084</v>
      </c>
      <c r="S21" s="632"/>
      <c r="T21" s="632"/>
      <c r="U21" s="632"/>
      <c r="V21" s="632"/>
      <c r="W21" s="632"/>
      <c r="X21" s="632"/>
      <c r="Y21" s="633"/>
      <c r="Z21" s="634">
        <v>0.5</v>
      </c>
      <c r="AA21" s="634"/>
      <c r="AB21" s="634"/>
      <c r="AC21" s="634"/>
      <c r="AD21" s="635">
        <v>977084</v>
      </c>
      <c r="AE21" s="635"/>
      <c r="AF21" s="635"/>
      <c r="AG21" s="635"/>
      <c r="AH21" s="635"/>
      <c r="AI21" s="635"/>
      <c r="AJ21" s="635"/>
      <c r="AK21" s="635"/>
      <c r="AL21" s="636">
        <v>0.8</v>
      </c>
      <c r="AM21" s="637"/>
      <c r="AN21" s="637"/>
      <c r="AO21" s="638"/>
      <c r="AP21" s="650" t="s">
        <v>252</v>
      </c>
      <c r="AQ21" s="651"/>
      <c r="AR21" s="651"/>
      <c r="AS21" s="651"/>
      <c r="AT21" s="651"/>
      <c r="AU21" s="651"/>
      <c r="AV21" s="651"/>
      <c r="AW21" s="651"/>
      <c r="AX21" s="651"/>
      <c r="AY21" s="651"/>
      <c r="AZ21" s="651"/>
      <c r="BA21" s="651"/>
      <c r="BB21" s="651"/>
      <c r="BC21" s="651"/>
      <c r="BD21" s="651"/>
      <c r="BE21" s="651"/>
      <c r="BF21" s="652"/>
      <c r="BG21" s="631">
        <v>19675</v>
      </c>
      <c r="BH21" s="632"/>
      <c r="BI21" s="632"/>
      <c r="BJ21" s="632"/>
      <c r="BK21" s="632"/>
      <c r="BL21" s="632"/>
      <c r="BM21" s="632"/>
      <c r="BN21" s="633"/>
      <c r="BO21" s="634">
        <v>0</v>
      </c>
      <c r="BP21" s="634"/>
      <c r="BQ21" s="634"/>
      <c r="BR21" s="634"/>
      <c r="BS21" s="640" t="s">
        <v>112</v>
      </c>
      <c r="BT21" s="632"/>
      <c r="BU21" s="632"/>
      <c r="BV21" s="632"/>
      <c r="BW21" s="632"/>
      <c r="BX21" s="632"/>
      <c r="BY21" s="632"/>
      <c r="BZ21" s="632"/>
      <c r="CA21" s="632"/>
      <c r="CB21" s="641"/>
      <c r="CD21" s="656"/>
      <c r="CE21" s="657"/>
      <c r="CF21" s="657"/>
      <c r="CG21" s="657"/>
      <c r="CH21" s="657"/>
      <c r="CI21" s="657"/>
      <c r="CJ21" s="657"/>
      <c r="CK21" s="657"/>
      <c r="CL21" s="657"/>
      <c r="CM21" s="657"/>
      <c r="CN21" s="657"/>
      <c r="CO21" s="657"/>
      <c r="CP21" s="657"/>
      <c r="CQ21" s="658"/>
      <c r="CR21" s="659"/>
      <c r="CS21" s="654"/>
      <c r="CT21" s="654"/>
      <c r="CU21" s="654"/>
      <c r="CV21" s="654"/>
      <c r="CW21" s="654"/>
      <c r="CX21" s="654"/>
      <c r="CY21" s="660"/>
      <c r="CZ21" s="661"/>
      <c r="DA21" s="661"/>
      <c r="DB21" s="661"/>
      <c r="DC21" s="661"/>
      <c r="DD21" s="653"/>
      <c r="DE21" s="654"/>
      <c r="DF21" s="654"/>
      <c r="DG21" s="654"/>
      <c r="DH21" s="654"/>
      <c r="DI21" s="654"/>
      <c r="DJ21" s="654"/>
      <c r="DK21" s="654"/>
      <c r="DL21" s="654"/>
      <c r="DM21" s="654"/>
      <c r="DN21" s="654"/>
      <c r="DO21" s="654"/>
      <c r="DP21" s="660"/>
      <c r="DQ21" s="653"/>
      <c r="DR21" s="654"/>
      <c r="DS21" s="654"/>
      <c r="DT21" s="654"/>
      <c r="DU21" s="654"/>
      <c r="DV21" s="654"/>
      <c r="DW21" s="654"/>
      <c r="DX21" s="654"/>
      <c r="DY21" s="654"/>
      <c r="DZ21" s="654"/>
      <c r="EA21" s="654"/>
      <c r="EB21" s="654"/>
      <c r="EC21" s="655"/>
    </row>
    <row r="22" spans="2:133" ht="11.25" customHeight="1" x14ac:dyDescent="0.15">
      <c r="B22" s="628" t="s">
        <v>253</v>
      </c>
      <c r="C22" s="629"/>
      <c r="D22" s="629"/>
      <c r="E22" s="629"/>
      <c r="F22" s="629"/>
      <c r="G22" s="629"/>
      <c r="H22" s="629"/>
      <c r="I22" s="629"/>
      <c r="J22" s="629"/>
      <c r="K22" s="629"/>
      <c r="L22" s="629"/>
      <c r="M22" s="629"/>
      <c r="N22" s="629"/>
      <c r="O22" s="629"/>
      <c r="P22" s="629"/>
      <c r="Q22" s="630"/>
      <c r="R22" s="631" t="s">
        <v>112</v>
      </c>
      <c r="S22" s="632"/>
      <c r="T22" s="632"/>
      <c r="U22" s="632"/>
      <c r="V22" s="632"/>
      <c r="W22" s="632"/>
      <c r="X22" s="632"/>
      <c r="Y22" s="633"/>
      <c r="Z22" s="634" t="s">
        <v>200</v>
      </c>
      <c r="AA22" s="634"/>
      <c r="AB22" s="634"/>
      <c r="AC22" s="634"/>
      <c r="AD22" s="635" t="s">
        <v>212</v>
      </c>
      <c r="AE22" s="635"/>
      <c r="AF22" s="635"/>
      <c r="AG22" s="635"/>
      <c r="AH22" s="635"/>
      <c r="AI22" s="635"/>
      <c r="AJ22" s="635"/>
      <c r="AK22" s="635"/>
      <c r="AL22" s="636" t="s">
        <v>212</v>
      </c>
      <c r="AM22" s="637"/>
      <c r="AN22" s="637"/>
      <c r="AO22" s="638"/>
      <c r="AP22" s="650" t="s">
        <v>254</v>
      </c>
      <c r="AQ22" s="651"/>
      <c r="AR22" s="651"/>
      <c r="AS22" s="651"/>
      <c r="AT22" s="651"/>
      <c r="AU22" s="651"/>
      <c r="AV22" s="651"/>
      <c r="AW22" s="651"/>
      <c r="AX22" s="651"/>
      <c r="AY22" s="651"/>
      <c r="AZ22" s="651"/>
      <c r="BA22" s="651"/>
      <c r="BB22" s="651"/>
      <c r="BC22" s="651"/>
      <c r="BD22" s="651"/>
      <c r="BE22" s="651"/>
      <c r="BF22" s="652"/>
      <c r="BG22" s="631" t="s">
        <v>112</v>
      </c>
      <c r="BH22" s="632"/>
      <c r="BI22" s="632"/>
      <c r="BJ22" s="632"/>
      <c r="BK22" s="632"/>
      <c r="BL22" s="632"/>
      <c r="BM22" s="632"/>
      <c r="BN22" s="633"/>
      <c r="BO22" s="634" t="s">
        <v>212</v>
      </c>
      <c r="BP22" s="634"/>
      <c r="BQ22" s="634"/>
      <c r="BR22" s="634"/>
      <c r="BS22" s="640" t="s">
        <v>200</v>
      </c>
      <c r="BT22" s="632"/>
      <c r="BU22" s="632"/>
      <c r="BV22" s="632"/>
      <c r="BW22" s="632"/>
      <c r="BX22" s="632"/>
      <c r="BY22" s="632"/>
      <c r="BZ22" s="632"/>
      <c r="CA22" s="632"/>
      <c r="CB22" s="641"/>
      <c r="CD22" s="613" t="s">
        <v>255</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256</v>
      </c>
      <c r="C23" s="629"/>
      <c r="D23" s="629"/>
      <c r="E23" s="629"/>
      <c r="F23" s="629"/>
      <c r="G23" s="629"/>
      <c r="H23" s="629"/>
      <c r="I23" s="629"/>
      <c r="J23" s="629"/>
      <c r="K23" s="629"/>
      <c r="L23" s="629"/>
      <c r="M23" s="629"/>
      <c r="N23" s="629"/>
      <c r="O23" s="629"/>
      <c r="P23" s="629"/>
      <c r="Q23" s="630"/>
      <c r="R23" s="631" t="s">
        <v>212</v>
      </c>
      <c r="S23" s="632"/>
      <c r="T23" s="632"/>
      <c r="U23" s="632"/>
      <c r="V23" s="632"/>
      <c r="W23" s="632"/>
      <c r="X23" s="632"/>
      <c r="Y23" s="633"/>
      <c r="Z23" s="634" t="s">
        <v>212</v>
      </c>
      <c r="AA23" s="634"/>
      <c r="AB23" s="634"/>
      <c r="AC23" s="634"/>
      <c r="AD23" s="635" t="s">
        <v>212</v>
      </c>
      <c r="AE23" s="635"/>
      <c r="AF23" s="635"/>
      <c r="AG23" s="635"/>
      <c r="AH23" s="635"/>
      <c r="AI23" s="635"/>
      <c r="AJ23" s="635"/>
      <c r="AK23" s="635"/>
      <c r="AL23" s="636" t="s">
        <v>112</v>
      </c>
      <c r="AM23" s="637"/>
      <c r="AN23" s="637"/>
      <c r="AO23" s="638"/>
      <c r="AP23" s="650" t="s">
        <v>257</v>
      </c>
      <c r="AQ23" s="651"/>
      <c r="AR23" s="651"/>
      <c r="AS23" s="651"/>
      <c r="AT23" s="651"/>
      <c r="AU23" s="651"/>
      <c r="AV23" s="651"/>
      <c r="AW23" s="651"/>
      <c r="AX23" s="651"/>
      <c r="AY23" s="651"/>
      <c r="AZ23" s="651"/>
      <c r="BA23" s="651"/>
      <c r="BB23" s="651"/>
      <c r="BC23" s="651"/>
      <c r="BD23" s="651"/>
      <c r="BE23" s="651"/>
      <c r="BF23" s="652"/>
      <c r="BG23" s="631" t="s">
        <v>200</v>
      </c>
      <c r="BH23" s="632"/>
      <c r="BI23" s="632"/>
      <c r="BJ23" s="632"/>
      <c r="BK23" s="632"/>
      <c r="BL23" s="632"/>
      <c r="BM23" s="632"/>
      <c r="BN23" s="633"/>
      <c r="BO23" s="634" t="s">
        <v>112</v>
      </c>
      <c r="BP23" s="634"/>
      <c r="BQ23" s="634"/>
      <c r="BR23" s="634"/>
      <c r="BS23" s="640" t="s">
        <v>227</v>
      </c>
      <c r="BT23" s="632"/>
      <c r="BU23" s="632"/>
      <c r="BV23" s="632"/>
      <c r="BW23" s="632"/>
      <c r="BX23" s="632"/>
      <c r="BY23" s="632"/>
      <c r="BZ23" s="632"/>
      <c r="CA23" s="632"/>
      <c r="CB23" s="641"/>
      <c r="CD23" s="613" t="s">
        <v>194</v>
      </c>
      <c r="CE23" s="614"/>
      <c r="CF23" s="614"/>
      <c r="CG23" s="614"/>
      <c r="CH23" s="614"/>
      <c r="CI23" s="614"/>
      <c r="CJ23" s="614"/>
      <c r="CK23" s="614"/>
      <c r="CL23" s="614"/>
      <c r="CM23" s="614"/>
      <c r="CN23" s="614"/>
      <c r="CO23" s="614"/>
      <c r="CP23" s="614"/>
      <c r="CQ23" s="615"/>
      <c r="CR23" s="613" t="s">
        <v>258</v>
      </c>
      <c r="CS23" s="614"/>
      <c r="CT23" s="614"/>
      <c r="CU23" s="614"/>
      <c r="CV23" s="614"/>
      <c r="CW23" s="614"/>
      <c r="CX23" s="614"/>
      <c r="CY23" s="615"/>
      <c r="CZ23" s="613" t="s">
        <v>259</v>
      </c>
      <c r="DA23" s="614"/>
      <c r="DB23" s="614"/>
      <c r="DC23" s="615"/>
      <c r="DD23" s="613" t="s">
        <v>260</v>
      </c>
      <c r="DE23" s="614"/>
      <c r="DF23" s="614"/>
      <c r="DG23" s="614"/>
      <c r="DH23" s="614"/>
      <c r="DI23" s="614"/>
      <c r="DJ23" s="614"/>
      <c r="DK23" s="615"/>
      <c r="DL23" s="662" t="s">
        <v>261</v>
      </c>
      <c r="DM23" s="663"/>
      <c r="DN23" s="663"/>
      <c r="DO23" s="663"/>
      <c r="DP23" s="663"/>
      <c r="DQ23" s="663"/>
      <c r="DR23" s="663"/>
      <c r="DS23" s="663"/>
      <c r="DT23" s="663"/>
      <c r="DU23" s="663"/>
      <c r="DV23" s="664"/>
      <c r="DW23" s="613" t="s">
        <v>262</v>
      </c>
      <c r="DX23" s="614"/>
      <c r="DY23" s="614"/>
      <c r="DZ23" s="614"/>
      <c r="EA23" s="614"/>
      <c r="EB23" s="614"/>
      <c r="EC23" s="615"/>
    </row>
    <row r="24" spans="2:133" ht="11.25" customHeight="1" x14ac:dyDescent="0.15">
      <c r="B24" s="628" t="s">
        <v>263</v>
      </c>
      <c r="C24" s="629"/>
      <c r="D24" s="629"/>
      <c r="E24" s="629"/>
      <c r="F24" s="629"/>
      <c r="G24" s="629"/>
      <c r="H24" s="629"/>
      <c r="I24" s="629"/>
      <c r="J24" s="629"/>
      <c r="K24" s="629"/>
      <c r="L24" s="629"/>
      <c r="M24" s="629"/>
      <c r="N24" s="629"/>
      <c r="O24" s="629"/>
      <c r="P24" s="629"/>
      <c r="Q24" s="630"/>
      <c r="R24" s="631" t="s">
        <v>212</v>
      </c>
      <c r="S24" s="632"/>
      <c r="T24" s="632"/>
      <c r="U24" s="632"/>
      <c r="V24" s="632"/>
      <c r="W24" s="632"/>
      <c r="X24" s="632"/>
      <c r="Y24" s="633"/>
      <c r="Z24" s="634" t="s">
        <v>112</v>
      </c>
      <c r="AA24" s="634"/>
      <c r="AB24" s="634"/>
      <c r="AC24" s="634"/>
      <c r="AD24" s="635" t="s">
        <v>200</v>
      </c>
      <c r="AE24" s="635"/>
      <c r="AF24" s="635"/>
      <c r="AG24" s="635"/>
      <c r="AH24" s="635"/>
      <c r="AI24" s="635"/>
      <c r="AJ24" s="635"/>
      <c r="AK24" s="635"/>
      <c r="AL24" s="636" t="s">
        <v>200</v>
      </c>
      <c r="AM24" s="637"/>
      <c r="AN24" s="637"/>
      <c r="AO24" s="638"/>
      <c r="AP24" s="650" t="s">
        <v>264</v>
      </c>
      <c r="AQ24" s="651"/>
      <c r="AR24" s="651"/>
      <c r="AS24" s="651"/>
      <c r="AT24" s="651"/>
      <c r="AU24" s="651"/>
      <c r="AV24" s="651"/>
      <c r="AW24" s="651"/>
      <c r="AX24" s="651"/>
      <c r="AY24" s="651"/>
      <c r="AZ24" s="651"/>
      <c r="BA24" s="651"/>
      <c r="BB24" s="651"/>
      <c r="BC24" s="651"/>
      <c r="BD24" s="651"/>
      <c r="BE24" s="651"/>
      <c r="BF24" s="652"/>
      <c r="BG24" s="631" t="s">
        <v>227</v>
      </c>
      <c r="BH24" s="632"/>
      <c r="BI24" s="632"/>
      <c r="BJ24" s="632"/>
      <c r="BK24" s="632"/>
      <c r="BL24" s="632"/>
      <c r="BM24" s="632"/>
      <c r="BN24" s="633"/>
      <c r="BO24" s="634" t="s">
        <v>212</v>
      </c>
      <c r="BP24" s="634"/>
      <c r="BQ24" s="634"/>
      <c r="BR24" s="634"/>
      <c r="BS24" s="640" t="s">
        <v>212</v>
      </c>
      <c r="BT24" s="632"/>
      <c r="BU24" s="632"/>
      <c r="BV24" s="632"/>
      <c r="BW24" s="632"/>
      <c r="BX24" s="632"/>
      <c r="BY24" s="632"/>
      <c r="BZ24" s="632"/>
      <c r="CA24" s="632"/>
      <c r="CB24" s="641"/>
      <c r="CD24" s="642" t="s">
        <v>265</v>
      </c>
      <c r="CE24" s="643"/>
      <c r="CF24" s="643"/>
      <c r="CG24" s="643"/>
      <c r="CH24" s="643"/>
      <c r="CI24" s="643"/>
      <c r="CJ24" s="643"/>
      <c r="CK24" s="643"/>
      <c r="CL24" s="643"/>
      <c r="CM24" s="643"/>
      <c r="CN24" s="643"/>
      <c r="CO24" s="643"/>
      <c r="CP24" s="643"/>
      <c r="CQ24" s="644"/>
      <c r="CR24" s="620">
        <v>98341835</v>
      </c>
      <c r="CS24" s="621"/>
      <c r="CT24" s="621"/>
      <c r="CU24" s="621"/>
      <c r="CV24" s="621"/>
      <c r="CW24" s="621"/>
      <c r="CX24" s="621"/>
      <c r="CY24" s="622"/>
      <c r="CZ24" s="625">
        <v>49.6</v>
      </c>
      <c r="DA24" s="626"/>
      <c r="DB24" s="626"/>
      <c r="DC24" s="645"/>
      <c r="DD24" s="670">
        <v>62407457</v>
      </c>
      <c r="DE24" s="621"/>
      <c r="DF24" s="621"/>
      <c r="DG24" s="621"/>
      <c r="DH24" s="621"/>
      <c r="DI24" s="621"/>
      <c r="DJ24" s="621"/>
      <c r="DK24" s="622"/>
      <c r="DL24" s="670">
        <v>60989886</v>
      </c>
      <c r="DM24" s="621"/>
      <c r="DN24" s="621"/>
      <c r="DO24" s="621"/>
      <c r="DP24" s="621"/>
      <c r="DQ24" s="621"/>
      <c r="DR24" s="621"/>
      <c r="DS24" s="621"/>
      <c r="DT24" s="621"/>
      <c r="DU24" s="621"/>
      <c r="DV24" s="622"/>
      <c r="DW24" s="625">
        <v>47.2</v>
      </c>
      <c r="DX24" s="626"/>
      <c r="DY24" s="626"/>
      <c r="DZ24" s="626"/>
      <c r="EA24" s="626"/>
      <c r="EB24" s="626"/>
      <c r="EC24" s="627"/>
    </row>
    <row r="25" spans="2:133" ht="11.25" customHeight="1" x14ac:dyDescent="0.15">
      <c r="B25" s="628" t="s">
        <v>266</v>
      </c>
      <c r="C25" s="629"/>
      <c r="D25" s="629"/>
      <c r="E25" s="629"/>
      <c r="F25" s="629"/>
      <c r="G25" s="629"/>
      <c r="H25" s="629"/>
      <c r="I25" s="629"/>
      <c r="J25" s="629"/>
      <c r="K25" s="629"/>
      <c r="L25" s="629"/>
      <c r="M25" s="629"/>
      <c r="N25" s="629"/>
      <c r="O25" s="629"/>
      <c r="P25" s="629"/>
      <c r="Q25" s="630"/>
      <c r="R25" s="631" t="s">
        <v>200</v>
      </c>
      <c r="S25" s="632"/>
      <c r="T25" s="632"/>
      <c r="U25" s="632"/>
      <c r="V25" s="632"/>
      <c r="W25" s="632"/>
      <c r="X25" s="632"/>
      <c r="Y25" s="633"/>
      <c r="Z25" s="634" t="s">
        <v>200</v>
      </c>
      <c r="AA25" s="634"/>
      <c r="AB25" s="634"/>
      <c r="AC25" s="634"/>
      <c r="AD25" s="635" t="s">
        <v>112</v>
      </c>
      <c r="AE25" s="635"/>
      <c r="AF25" s="635"/>
      <c r="AG25" s="635"/>
      <c r="AH25" s="635"/>
      <c r="AI25" s="635"/>
      <c r="AJ25" s="635"/>
      <c r="AK25" s="635"/>
      <c r="AL25" s="636" t="s">
        <v>200</v>
      </c>
      <c r="AM25" s="637"/>
      <c r="AN25" s="637"/>
      <c r="AO25" s="638"/>
      <c r="AP25" s="650" t="s">
        <v>267</v>
      </c>
      <c r="AQ25" s="651"/>
      <c r="AR25" s="651"/>
      <c r="AS25" s="651"/>
      <c r="AT25" s="651"/>
      <c r="AU25" s="651"/>
      <c r="AV25" s="651"/>
      <c r="AW25" s="651"/>
      <c r="AX25" s="651"/>
      <c r="AY25" s="651"/>
      <c r="AZ25" s="651"/>
      <c r="BA25" s="651"/>
      <c r="BB25" s="651"/>
      <c r="BC25" s="651"/>
      <c r="BD25" s="651"/>
      <c r="BE25" s="651"/>
      <c r="BF25" s="652"/>
      <c r="BG25" s="631" t="s">
        <v>212</v>
      </c>
      <c r="BH25" s="632"/>
      <c r="BI25" s="632"/>
      <c r="BJ25" s="632"/>
      <c r="BK25" s="632"/>
      <c r="BL25" s="632"/>
      <c r="BM25" s="632"/>
      <c r="BN25" s="633"/>
      <c r="BO25" s="634" t="s">
        <v>212</v>
      </c>
      <c r="BP25" s="634"/>
      <c r="BQ25" s="634"/>
      <c r="BR25" s="634"/>
      <c r="BS25" s="640" t="s">
        <v>212</v>
      </c>
      <c r="BT25" s="632"/>
      <c r="BU25" s="632"/>
      <c r="BV25" s="632"/>
      <c r="BW25" s="632"/>
      <c r="BX25" s="632"/>
      <c r="BY25" s="632"/>
      <c r="BZ25" s="632"/>
      <c r="CA25" s="632"/>
      <c r="CB25" s="641"/>
      <c r="CD25" s="646" t="s">
        <v>268</v>
      </c>
      <c r="CE25" s="647"/>
      <c r="CF25" s="647"/>
      <c r="CG25" s="647"/>
      <c r="CH25" s="647"/>
      <c r="CI25" s="647"/>
      <c r="CJ25" s="647"/>
      <c r="CK25" s="647"/>
      <c r="CL25" s="647"/>
      <c r="CM25" s="647"/>
      <c r="CN25" s="647"/>
      <c r="CO25" s="647"/>
      <c r="CP25" s="647"/>
      <c r="CQ25" s="648"/>
      <c r="CR25" s="631">
        <v>37124937</v>
      </c>
      <c r="CS25" s="667"/>
      <c r="CT25" s="667"/>
      <c r="CU25" s="667"/>
      <c r="CV25" s="667"/>
      <c r="CW25" s="667"/>
      <c r="CX25" s="667"/>
      <c r="CY25" s="668"/>
      <c r="CZ25" s="636">
        <v>18.7</v>
      </c>
      <c r="DA25" s="665"/>
      <c r="DB25" s="665"/>
      <c r="DC25" s="669"/>
      <c r="DD25" s="640">
        <v>33891360</v>
      </c>
      <c r="DE25" s="667"/>
      <c r="DF25" s="667"/>
      <c r="DG25" s="667"/>
      <c r="DH25" s="667"/>
      <c r="DI25" s="667"/>
      <c r="DJ25" s="667"/>
      <c r="DK25" s="668"/>
      <c r="DL25" s="640">
        <v>32885042</v>
      </c>
      <c r="DM25" s="667"/>
      <c r="DN25" s="667"/>
      <c r="DO25" s="667"/>
      <c r="DP25" s="667"/>
      <c r="DQ25" s="667"/>
      <c r="DR25" s="667"/>
      <c r="DS25" s="667"/>
      <c r="DT25" s="667"/>
      <c r="DU25" s="667"/>
      <c r="DV25" s="668"/>
      <c r="DW25" s="636">
        <v>25.5</v>
      </c>
      <c r="DX25" s="665"/>
      <c r="DY25" s="665"/>
      <c r="DZ25" s="665"/>
      <c r="EA25" s="665"/>
      <c r="EB25" s="665"/>
      <c r="EC25" s="666"/>
    </row>
    <row r="26" spans="2:133" ht="11.25" customHeight="1" x14ac:dyDescent="0.15">
      <c r="B26" s="628" t="s">
        <v>269</v>
      </c>
      <c r="C26" s="629"/>
      <c r="D26" s="629"/>
      <c r="E26" s="629"/>
      <c r="F26" s="629"/>
      <c r="G26" s="629"/>
      <c r="H26" s="629"/>
      <c r="I26" s="629"/>
      <c r="J26" s="629"/>
      <c r="K26" s="629"/>
      <c r="L26" s="629"/>
      <c r="M26" s="629"/>
      <c r="N26" s="629"/>
      <c r="O26" s="629"/>
      <c r="P26" s="629"/>
      <c r="Q26" s="630"/>
      <c r="R26" s="631">
        <v>80151895</v>
      </c>
      <c r="S26" s="632"/>
      <c r="T26" s="632"/>
      <c r="U26" s="632"/>
      <c r="V26" s="632"/>
      <c r="W26" s="632"/>
      <c r="X26" s="632"/>
      <c r="Y26" s="633"/>
      <c r="Z26" s="634">
        <v>39</v>
      </c>
      <c r="AA26" s="634"/>
      <c r="AB26" s="634"/>
      <c r="AC26" s="634"/>
      <c r="AD26" s="635">
        <v>80151895</v>
      </c>
      <c r="AE26" s="635"/>
      <c r="AF26" s="635"/>
      <c r="AG26" s="635"/>
      <c r="AH26" s="635"/>
      <c r="AI26" s="635"/>
      <c r="AJ26" s="635"/>
      <c r="AK26" s="635"/>
      <c r="AL26" s="636">
        <v>62.1</v>
      </c>
      <c r="AM26" s="637"/>
      <c r="AN26" s="637"/>
      <c r="AO26" s="638"/>
      <c r="AP26" s="650" t="s">
        <v>270</v>
      </c>
      <c r="AQ26" s="680"/>
      <c r="AR26" s="680"/>
      <c r="AS26" s="680"/>
      <c r="AT26" s="680"/>
      <c r="AU26" s="680"/>
      <c r="AV26" s="680"/>
      <c r="AW26" s="680"/>
      <c r="AX26" s="680"/>
      <c r="AY26" s="680"/>
      <c r="AZ26" s="680"/>
      <c r="BA26" s="680"/>
      <c r="BB26" s="680"/>
      <c r="BC26" s="680"/>
      <c r="BD26" s="680"/>
      <c r="BE26" s="680"/>
      <c r="BF26" s="652"/>
      <c r="BG26" s="631" t="s">
        <v>200</v>
      </c>
      <c r="BH26" s="632"/>
      <c r="BI26" s="632"/>
      <c r="BJ26" s="632"/>
      <c r="BK26" s="632"/>
      <c r="BL26" s="632"/>
      <c r="BM26" s="632"/>
      <c r="BN26" s="633"/>
      <c r="BO26" s="634" t="s">
        <v>200</v>
      </c>
      <c r="BP26" s="634"/>
      <c r="BQ26" s="634"/>
      <c r="BR26" s="634"/>
      <c r="BS26" s="640" t="s">
        <v>200</v>
      </c>
      <c r="BT26" s="632"/>
      <c r="BU26" s="632"/>
      <c r="BV26" s="632"/>
      <c r="BW26" s="632"/>
      <c r="BX26" s="632"/>
      <c r="BY26" s="632"/>
      <c r="BZ26" s="632"/>
      <c r="CA26" s="632"/>
      <c r="CB26" s="641"/>
      <c r="CD26" s="646" t="s">
        <v>271</v>
      </c>
      <c r="CE26" s="647"/>
      <c r="CF26" s="647"/>
      <c r="CG26" s="647"/>
      <c r="CH26" s="647"/>
      <c r="CI26" s="647"/>
      <c r="CJ26" s="647"/>
      <c r="CK26" s="647"/>
      <c r="CL26" s="647"/>
      <c r="CM26" s="647"/>
      <c r="CN26" s="647"/>
      <c r="CO26" s="647"/>
      <c r="CP26" s="647"/>
      <c r="CQ26" s="648"/>
      <c r="CR26" s="631">
        <v>22833468</v>
      </c>
      <c r="CS26" s="632"/>
      <c r="CT26" s="632"/>
      <c r="CU26" s="632"/>
      <c r="CV26" s="632"/>
      <c r="CW26" s="632"/>
      <c r="CX26" s="632"/>
      <c r="CY26" s="633"/>
      <c r="CZ26" s="636">
        <v>11.5</v>
      </c>
      <c r="DA26" s="665"/>
      <c r="DB26" s="665"/>
      <c r="DC26" s="669"/>
      <c r="DD26" s="640">
        <v>22240945</v>
      </c>
      <c r="DE26" s="632"/>
      <c r="DF26" s="632"/>
      <c r="DG26" s="632"/>
      <c r="DH26" s="632"/>
      <c r="DI26" s="632"/>
      <c r="DJ26" s="632"/>
      <c r="DK26" s="633"/>
      <c r="DL26" s="640" t="s">
        <v>112</v>
      </c>
      <c r="DM26" s="632"/>
      <c r="DN26" s="632"/>
      <c r="DO26" s="632"/>
      <c r="DP26" s="632"/>
      <c r="DQ26" s="632"/>
      <c r="DR26" s="632"/>
      <c r="DS26" s="632"/>
      <c r="DT26" s="632"/>
      <c r="DU26" s="632"/>
      <c r="DV26" s="633"/>
      <c r="DW26" s="636" t="s">
        <v>200</v>
      </c>
      <c r="DX26" s="665"/>
      <c r="DY26" s="665"/>
      <c r="DZ26" s="665"/>
      <c r="EA26" s="665"/>
      <c r="EB26" s="665"/>
      <c r="EC26" s="666"/>
    </row>
    <row r="27" spans="2:133" ht="11.25" customHeight="1" x14ac:dyDescent="0.15">
      <c r="B27" s="628" t="s">
        <v>272</v>
      </c>
      <c r="C27" s="629"/>
      <c r="D27" s="629"/>
      <c r="E27" s="629"/>
      <c r="F27" s="629"/>
      <c r="G27" s="629"/>
      <c r="H27" s="629"/>
      <c r="I27" s="629"/>
      <c r="J27" s="629"/>
      <c r="K27" s="629"/>
      <c r="L27" s="629"/>
      <c r="M27" s="629"/>
      <c r="N27" s="629"/>
      <c r="O27" s="629"/>
      <c r="P27" s="629"/>
      <c r="Q27" s="630"/>
      <c r="R27" s="631">
        <v>47030</v>
      </c>
      <c r="S27" s="632"/>
      <c r="T27" s="632"/>
      <c r="U27" s="632"/>
      <c r="V27" s="632"/>
      <c r="W27" s="632"/>
      <c r="X27" s="632"/>
      <c r="Y27" s="633"/>
      <c r="Z27" s="634">
        <v>0</v>
      </c>
      <c r="AA27" s="634"/>
      <c r="AB27" s="634"/>
      <c r="AC27" s="634"/>
      <c r="AD27" s="635">
        <v>47030</v>
      </c>
      <c r="AE27" s="635"/>
      <c r="AF27" s="635"/>
      <c r="AG27" s="635"/>
      <c r="AH27" s="635"/>
      <c r="AI27" s="635"/>
      <c r="AJ27" s="635"/>
      <c r="AK27" s="635"/>
      <c r="AL27" s="636">
        <v>0</v>
      </c>
      <c r="AM27" s="637"/>
      <c r="AN27" s="637"/>
      <c r="AO27" s="638"/>
      <c r="AP27" s="628" t="s">
        <v>273</v>
      </c>
      <c r="AQ27" s="629"/>
      <c r="AR27" s="629"/>
      <c r="AS27" s="629"/>
      <c r="AT27" s="629"/>
      <c r="AU27" s="629"/>
      <c r="AV27" s="629"/>
      <c r="AW27" s="629"/>
      <c r="AX27" s="629"/>
      <c r="AY27" s="629"/>
      <c r="AZ27" s="629"/>
      <c r="BA27" s="629"/>
      <c r="BB27" s="629"/>
      <c r="BC27" s="629"/>
      <c r="BD27" s="629"/>
      <c r="BE27" s="629"/>
      <c r="BF27" s="630"/>
      <c r="BG27" s="631">
        <v>66761446</v>
      </c>
      <c r="BH27" s="632"/>
      <c r="BI27" s="632"/>
      <c r="BJ27" s="632"/>
      <c r="BK27" s="632"/>
      <c r="BL27" s="632"/>
      <c r="BM27" s="632"/>
      <c r="BN27" s="633"/>
      <c r="BO27" s="634">
        <v>100</v>
      </c>
      <c r="BP27" s="634"/>
      <c r="BQ27" s="634"/>
      <c r="BR27" s="634"/>
      <c r="BS27" s="640" t="s">
        <v>227</v>
      </c>
      <c r="BT27" s="632"/>
      <c r="BU27" s="632"/>
      <c r="BV27" s="632"/>
      <c r="BW27" s="632"/>
      <c r="BX27" s="632"/>
      <c r="BY27" s="632"/>
      <c r="BZ27" s="632"/>
      <c r="CA27" s="632"/>
      <c r="CB27" s="641"/>
      <c r="CD27" s="646" t="s">
        <v>274</v>
      </c>
      <c r="CE27" s="647"/>
      <c r="CF27" s="647"/>
      <c r="CG27" s="647"/>
      <c r="CH27" s="647"/>
      <c r="CI27" s="647"/>
      <c r="CJ27" s="647"/>
      <c r="CK27" s="647"/>
      <c r="CL27" s="647"/>
      <c r="CM27" s="647"/>
      <c r="CN27" s="647"/>
      <c r="CO27" s="647"/>
      <c r="CP27" s="647"/>
      <c r="CQ27" s="648"/>
      <c r="CR27" s="631">
        <v>58430975</v>
      </c>
      <c r="CS27" s="667"/>
      <c r="CT27" s="667"/>
      <c r="CU27" s="667"/>
      <c r="CV27" s="667"/>
      <c r="CW27" s="667"/>
      <c r="CX27" s="667"/>
      <c r="CY27" s="668"/>
      <c r="CZ27" s="636">
        <v>29.5</v>
      </c>
      <c r="DA27" s="665"/>
      <c r="DB27" s="665"/>
      <c r="DC27" s="669"/>
      <c r="DD27" s="640">
        <v>25731078</v>
      </c>
      <c r="DE27" s="667"/>
      <c r="DF27" s="667"/>
      <c r="DG27" s="667"/>
      <c r="DH27" s="667"/>
      <c r="DI27" s="667"/>
      <c r="DJ27" s="667"/>
      <c r="DK27" s="668"/>
      <c r="DL27" s="640">
        <v>25319825</v>
      </c>
      <c r="DM27" s="667"/>
      <c r="DN27" s="667"/>
      <c r="DO27" s="667"/>
      <c r="DP27" s="667"/>
      <c r="DQ27" s="667"/>
      <c r="DR27" s="667"/>
      <c r="DS27" s="667"/>
      <c r="DT27" s="667"/>
      <c r="DU27" s="667"/>
      <c r="DV27" s="668"/>
      <c r="DW27" s="636">
        <v>19.600000000000001</v>
      </c>
      <c r="DX27" s="665"/>
      <c r="DY27" s="665"/>
      <c r="DZ27" s="665"/>
      <c r="EA27" s="665"/>
      <c r="EB27" s="665"/>
      <c r="EC27" s="666"/>
    </row>
    <row r="28" spans="2:133" ht="11.25" customHeight="1" x14ac:dyDescent="0.15">
      <c r="B28" s="628" t="s">
        <v>275</v>
      </c>
      <c r="C28" s="629"/>
      <c r="D28" s="629"/>
      <c r="E28" s="629"/>
      <c r="F28" s="629"/>
      <c r="G28" s="629"/>
      <c r="H28" s="629"/>
      <c r="I28" s="629"/>
      <c r="J28" s="629"/>
      <c r="K28" s="629"/>
      <c r="L28" s="629"/>
      <c r="M28" s="629"/>
      <c r="N28" s="629"/>
      <c r="O28" s="629"/>
      <c r="P28" s="629"/>
      <c r="Q28" s="630"/>
      <c r="R28" s="631">
        <v>1928340</v>
      </c>
      <c r="S28" s="632"/>
      <c r="T28" s="632"/>
      <c r="U28" s="632"/>
      <c r="V28" s="632"/>
      <c r="W28" s="632"/>
      <c r="X28" s="632"/>
      <c r="Y28" s="633"/>
      <c r="Z28" s="634">
        <v>0.9</v>
      </c>
      <c r="AA28" s="634"/>
      <c r="AB28" s="634"/>
      <c r="AC28" s="634"/>
      <c r="AD28" s="635" t="s">
        <v>200</v>
      </c>
      <c r="AE28" s="635"/>
      <c r="AF28" s="635"/>
      <c r="AG28" s="635"/>
      <c r="AH28" s="635"/>
      <c r="AI28" s="635"/>
      <c r="AJ28" s="635"/>
      <c r="AK28" s="635"/>
      <c r="AL28" s="636" t="s">
        <v>212</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276</v>
      </c>
      <c r="CE28" s="647"/>
      <c r="CF28" s="647"/>
      <c r="CG28" s="647"/>
      <c r="CH28" s="647"/>
      <c r="CI28" s="647"/>
      <c r="CJ28" s="647"/>
      <c r="CK28" s="647"/>
      <c r="CL28" s="647"/>
      <c r="CM28" s="647"/>
      <c r="CN28" s="647"/>
      <c r="CO28" s="647"/>
      <c r="CP28" s="647"/>
      <c r="CQ28" s="648"/>
      <c r="CR28" s="631">
        <v>2785923</v>
      </c>
      <c r="CS28" s="632"/>
      <c r="CT28" s="632"/>
      <c r="CU28" s="632"/>
      <c r="CV28" s="632"/>
      <c r="CW28" s="632"/>
      <c r="CX28" s="632"/>
      <c r="CY28" s="633"/>
      <c r="CZ28" s="636">
        <v>1.4</v>
      </c>
      <c r="DA28" s="665"/>
      <c r="DB28" s="665"/>
      <c r="DC28" s="669"/>
      <c r="DD28" s="640">
        <v>2785019</v>
      </c>
      <c r="DE28" s="632"/>
      <c r="DF28" s="632"/>
      <c r="DG28" s="632"/>
      <c r="DH28" s="632"/>
      <c r="DI28" s="632"/>
      <c r="DJ28" s="632"/>
      <c r="DK28" s="633"/>
      <c r="DL28" s="640">
        <v>2785019</v>
      </c>
      <c r="DM28" s="632"/>
      <c r="DN28" s="632"/>
      <c r="DO28" s="632"/>
      <c r="DP28" s="632"/>
      <c r="DQ28" s="632"/>
      <c r="DR28" s="632"/>
      <c r="DS28" s="632"/>
      <c r="DT28" s="632"/>
      <c r="DU28" s="632"/>
      <c r="DV28" s="633"/>
      <c r="DW28" s="636">
        <v>2.2000000000000002</v>
      </c>
      <c r="DX28" s="665"/>
      <c r="DY28" s="665"/>
      <c r="DZ28" s="665"/>
      <c r="EA28" s="665"/>
      <c r="EB28" s="665"/>
      <c r="EC28" s="666"/>
    </row>
    <row r="29" spans="2:133" ht="11.25" customHeight="1" x14ac:dyDescent="0.15">
      <c r="B29" s="628" t="s">
        <v>277</v>
      </c>
      <c r="C29" s="629"/>
      <c r="D29" s="629"/>
      <c r="E29" s="629"/>
      <c r="F29" s="629"/>
      <c r="G29" s="629"/>
      <c r="H29" s="629"/>
      <c r="I29" s="629"/>
      <c r="J29" s="629"/>
      <c r="K29" s="629"/>
      <c r="L29" s="629"/>
      <c r="M29" s="629"/>
      <c r="N29" s="629"/>
      <c r="O29" s="629"/>
      <c r="P29" s="629"/>
      <c r="Q29" s="630"/>
      <c r="R29" s="631">
        <v>4021511</v>
      </c>
      <c r="S29" s="632"/>
      <c r="T29" s="632"/>
      <c r="U29" s="632"/>
      <c r="V29" s="632"/>
      <c r="W29" s="632"/>
      <c r="X29" s="632"/>
      <c r="Y29" s="633"/>
      <c r="Z29" s="634">
        <v>2</v>
      </c>
      <c r="AA29" s="634"/>
      <c r="AB29" s="634"/>
      <c r="AC29" s="634"/>
      <c r="AD29" s="635">
        <v>1578648</v>
      </c>
      <c r="AE29" s="635"/>
      <c r="AF29" s="635"/>
      <c r="AG29" s="635"/>
      <c r="AH29" s="635"/>
      <c r="AI29" s="635"/>
      <c r="AJ29" s="635"/>
      <c r="AK29" s="635"/>
      <c r="AL29" s="636">
        <v>1.2</v>
      </c>
      <c r="AM29" s="637"/>
      <c r="AN29" s="637"/>
      <c r="AO29" s="638"/>
      <c r="AP29" s="681"/>
      <c r="AQ29" s="682"/>
      <c r="AR29" s="682"/>
      <c r="AS29" s="682"/>
      <c r="AT29" s="682"/>
      <c r="AU29" s="682"/>
      <c r="AV29" s="682"/>
      <c r="AW29" s="682"/>
      <c r="AX29" s="682"/>
      <c r="AY29" s="682"/>
      <c r="AZ29" s="682"/>
      <c r="BA29" s="682"/>
      <c r="BB29" s="682"/>
      <c r="BC29" s="682"/>
      <c r="BD29" s="682"/>
      <c r="BE29" s="682"/>
      <c r="BF29" s="683"/>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71" t="s">
        <v>278</v>
      </c>
      <c r="CE29" s="672"/>
      <c r="CF29" s="646" t="s">
        <v>51</v>
      </c>
      <c r="CG29" s="647"/>
      <c r="CH29" s="647"/>
      <c r="CI29" s="647"/>
      <c r="CJ29" s="647"/>
      <c r="CK29" s="647"/>
      <c r="CL29" s="647"/>
      <c r="CM29" s="647"/>
      <c r="CN29" s="647"/>
      <c r="CO29" s="647"/>
      <c r="CP29" s="647"/>
      <c r="CQ29" s="648"/>
      <c r="CR29" s="631">
        <v>2785923</v>
      </c>
      <c r="CS29" s="667"/>
      <c r="CT29" s="667"/>
      <c r="CU29" s="667"/>
      <c r="CV29" s="667"/>
      <c r="CW29" s="667"/>
      <c r="CX29" s="667"/>
      <c r="CY29" s="668"/>
      <c r="CZ29" s="636">
        <v>1.4</v>
      </c>
      <c r="DA29" s="665"/>
      <c r="DB29" s="665"/>
      <c r="DC29" s="669"/>
      <c r="DD29" s="640">
        <v>2785019</v>
      </c>
      <c r="DE29" s="667"/>
      <c r="DF29" s="667"/>
      <c r="DG29" s="667"/>
      <c r="DH29" s="667"/>
      <c r="DI29" s="667"/>
      <c r="DJ29" s="667"/>
      <c r="DK29" s="668"/>
      <c r="DL29" s="640">
        <v>2785019</v>
      </c>
      <c r="DM29" s="667"/>
      <c r="DN29" s="667"/>
      <c r="DO29" s="667"/>
      <c r="DP29" s="667"/>
      <c r="DQ29" s="667"/>
      <c r="DR29" s="667"/>
      <c r="DS29" s="667"/>
      <c r="DT29" s="667"/>
      <c r="DU29" s="667"/>
      <c r="DV29" s="668"/>
      <c r="DW29" s="636">
        <v>2.2000000000000002</v>
      </c>
      <c r="DX29" s="665"/>
      <c r="DY29" s="665"/>
      <c r="DZ29" s="665"/>
      <c r="EA29" s="665"/>
      <c r="EB29" s="665"/>
      <c r="EC29" s="666"/>
    </row>
    <row r="30" spans="2:133" ht="11.25" customHeight="1" x14ac:dyDescent="0.15">
      <c r="B30" s="628" t="s">
        <v>279</v>
      </c>
      <c r="C30" s="629"/>
      <c r="D30" s="629"/>
      <c r="E30" s="629"/>
      <c r="F30" s="629"/>
      <c r="G30" s="629"/>
      <c r="H30" s="629"/>
      <c r="I30" s="629"/>
      <c r="J30" s="629"/>
      <c r="K30" s="629"/>
      <c r="L30" s="629"/>
      <c r="M30" s="629"/>
      <c r="N30" s="629"/>
      <c r="O30" s="629"/>
      <c r="P30" s="629"/>
      <c r="Q30" s="630"/>
      <c r="R30" s="631">
        <v>822419</v>
      </c>
      <c r="S30" s="632"/>
      <c r="T30" s="632"/>
      <c r="U30" s="632"/>
      <c r="V30" s="632"/>
      <c r="W30" s="632"/>
      <c r="X30" s="632"/>
      <c r="Y30" s="633"/>
      <c r="Z30" s="634">
        <v>0.4</v>
      </c>
      <c r="AA30" s="634"/>
      <c r="AB30" s="634"/>
      <c r="AC30" s="634"/>
      <c r="AD30" s="635" t="s">
        <v>212</v>
      </c>
      <c r="AE30" s="635"/>
      <c r="AF30" s="635"/>
      <c r="AG30" s="635"/>
      <c r="AH30" s="635"/>
      <c r="AI30" s="635"/>
      <c r="AJ30" s="635"/>
      <c r="AK30" s="635"/>
      <c r="AL30" s="636" t="s">
        <v>212</v>
      </c>
      <c r="AM30" s="637"/>
      <c r="AN30" s="637"/>
      <c r="AO30" s="638"/>
      <c r="AP30" s="610" t="s">
        <v>194</v>
      </c>
      <c r="AQ30" s="611"/>
      <c r="AR30" s="611"/>
      <c r="AS30" s="611"/>
      <c r="AT30" s="611"/>
      <c r="AU30" s="611"/>
      <c r="AV30" s="611"/>
      <c r="AW30" s="611"/>
      <c r="AX30" s="611"/>
      <c r="AY30" s="611"/>
      <c r="AZ30" s="611"/>
      <c r="BA30" s="611"/>
      <c r="BB30" s="611"/>
      <c r="BC30" s="611"/>
      <c r="BD30" s="611"/>
      <c r="BE30" s="611"/>
      <c r="BF30" s="612"/>
      <c r="BG30" s="610" t="s">
        <v>280</v>
      </c>
      <c r="BH30" s="684"/>
      <c r="BI30" s="684"/>
      <c r="BJ30" s="684"/>
      <c r="BK30" s="684"/>
      <c r="BL30" s="684"/>
      <c r="BM30" s="684"/>
      <c r="BN30" s="684"/>
      <c r="BO30" s="684"/>
      <c r="BP30" s="684"/>
      <c r="BQ30" s="685"/>
      <c r="BR30" s="610" t="s">
        <v>281</v>
      </c>
      <c r="BS30" s="684"/>
      <c r="BT30" s="684"/>
      <c r="BU30" s="684"/>
      <c r="BV30" s="684"/>
      <c r="BW30" s="684"/>
      <c r="BX30" s="684"/>
      <c r="BY30" s="684"/>
      <c r="BZ30" s="684"/>
      <c r="CA30" s="684"/>
      <c r="CB30" s="685"/>
      <c r="CD30" s="673"/>
      <c r="CE30" s="674"/>
      <c r="CF30" s="646" t="s">
        <v>282</v>
      </c>
      <c r="CG30" s="647"/>
      <c r="CH30" s="647"/>
      <c r="CI30" s="647"/>
      <c r="CJ30" s="647"/>
      <c r="CK30" s="647"/>
      <c r="CL30" s="647"/>
      <c r="CM30" s="647"/>
      <c r="CN30" s="647"/>
      <c r="CO30" s="647"/>
      <c r="CP30" s="647"/>
      <c r="CQ30" s="648"/>
      <c r="CR30" s="631">
        <v>2559958</v>
      </c>
      <c r="CS30" s="632"/>
      <c r="CT30" s="632"/>
      <c r="CU30" s="632"/>
      <c r="CV30" s="632"/>
      <c r="CW30" s="632"/>
      <c r="CX30" s="632"/>
      <c r="CY30" s="633"/>
      <c r="CZ30" s="636">
        <v>1.3</v>
      </c>
      <c r="DA30" s="665"/>
      <c r="DB30" s="665"/>
      <c r="DC30" s="669"/>
      <c r="DD30" s="640">
        <v>2559054</v>
      </c>
      <c r="DE30" s="632"/>
      <c r="DF30" s="632"/>
      <c r="DG30" s="632"/>
      <c r="DH30" s="632"/>
      <c r="DI30" s="632"/>
      <c r="DJ30" s="632"/>
      <c r="DK30" s="633"/>
      <c r="DL30" s="640">
        <v>2559054</v>
      </c>
      <c r="DM30" s="632"/>
      <c r="DN30" s="632"/>
      <c r="DO30" s="632"/>
      <c r="DP30" s="632"/>
      <c r="DQ30" s="632"/>
      <c r="DR30" s="632"/>
      <c r="DS30" s="632"/>
      <c r="DT30" s="632"/>
      <c r="DU30" s="632"/>
      <c r="DV30" s="633"/>
      <c r="DW30" s="636">
        <v>2</v>
      </c>
      <c r="DX30" s="665"/>
      <c r="DY30" s="665"/>
      <c r="DZ30" s="665"/>
      <c r="EA30" s="665"/>
      <c r="EB30" s="665"/>
      <c r="EC30" s="666"/>
    </row>
    <row r="31" spans="2:133" ht="11.25" customHeight="1" x14ac:dyDescent="0.15">
      <c r="B31" s="628" t="s">
        <v>283</v>
      </c>
      <c r="C31" s="629"/>
      <c r="D31" s="629"/>
      <c r="E31" s="629"/>
      <c r="F31" s="629"/>
      <c r="G31" s="629"/>
      <c r="H31" s="629"/>
      <c r="I31" s="629"/>
      <c r="J31" s="629"/>
      <c r="K31" s="629"/>
      <c r="L31" s="629"/>
      <c r="M31" s="629"/>
      <c r="N31" s="629"/>
      <c r="O31" s="629"/>
      <c r="P31" s="629"/>
      <c r="Q31" s="630"/>
      <c r="R31" s="631">
        <v>30908763</v>
      </c>
      <c r="S31" s="632"/>
      <c r="T31" s="632"/>
      <c r="U31" s="632"/>
      <c r="V31" s="632"/>
      <c r="W31" s="632"/>
      <c r="X31" s="632"/>
      <c r="Y31" s="633"/>
      <c r="Z31" s="634">
        <v>15.1</v>
      </c>
      <c r="AA31" s="634"/>
      <c r="AB31" s="634"/>
      <c r="AC31" s="634"/>
      <c r="AD31" s="635" t="s">
        <v>200</v>
      </c>
      <c r="AE31" s="635"/>
      <c r="AF31" s="635"/>
      <c r="AG31" s="635"/>
      <c r="AH31" s="635"/>
      <c r="AI31" s="635"/>
      <c r="AJ31" s="635"/>
      <c r="AK31" s="635"/>
      <c r="AL31" s="636" t="s">
        <v>200</v>
      </c>
      <c r="AM31" s="637"/>
      <c r="AN31" s="637"/>
      <c r="AO31" s="638"/>
      <c r="AP31" s="688" t="s">
        <v>284</v>
      </c>
      <c r="AQ31" s="689"/>
      <c r="AR31" s="689"/>
      <c r="AS31" s="689"/>
      <c r="AT31" s="694" t="s">
        <v>285</v>
      </c>
      <c r="AU31" s="187"/>
      <c r="AV31" s="187"/>
      <c r="AW31" s="187"/>
      <c r="AX31" s="617" t="s">
        <v>160</v>
      </c>
      <c r="AY31" s="618"/>
      <c r="AZ31" s="618"/>
      <c r="BA31" s="618"/>
      <c r="BB31" s="618"/>
      <c r="BC31" s="618"/>
      <c r="BD31" s="618"/>
      <c r="BE31" s="618"/>
      <c r="BF31" s="619"/>
      <c r="BG31" s="699">
        <v>98.8</v>
      </c>
      <c r="BH31" s="686"/>
      <c r="BI31" s="686"/>
      <c r="BJ31" s="686"/>
      <c r="BK31" s="686"/>
      <c r="BL31" s="686"/>
      <c r="BM31" s="626">
        <v>96.8</v>
      </c>
      <c r="BN31" s="686"/>
      <c r="BO31" s="686"/>
      <c r="BP31" s="686"/>
      <c r="BQ31" s="687"/>
      <c r="BR31" s="699">
        <v>98.8</v>
      </c>
      <c r="BS31" s="686"/>
      <c r="BT31" s="686"/>
      <c r="BU31" s="686"/>
      <c r="BV31" s="686"/>
      <c r="BW31" s="686"/>
      <c r="BX31" s="626">
        <v>96.5</v>
      </c>
      <c r="BY31" s="686"/>
      <c r="BZ31" s="686"/>
      <c r="CA31" s="686"/>
      <c r="CB31" s="687"/>
      <c r="CD31" s="673"/>
      <c r="CE31" s="674"/>
      <c r="CF31" s="646" t="s">
        <v>286</v>
      </c>
      <c r="CG31" s="647"/>
      <c r="CH31" s="647"/>
      <c r="CI31" s="647"/>
      <c r="CJ31" s="647"/>
      <c r="CK31" s="647"/>
      <c r="CL31" s="647"/>
      <c r="CM31" s="647"/>
      <c r="CN31" s="647"/>
      <c r="CO31" s="647"/>
      <c r="CP31" s="647"/>
      <c r="CQ31" s="648"/>
      <c r="CR31" s="631">
        <v>225965</v>
      </c>
      <c r="CS31" s="667"/>
      <c r="CT31" s="667"/>
      <c r="CU31" s="667"/>
      <c r="CV31" s="667"/>
      <c r="CW31" s="667"/>
      <c r="CX31" s="667"/>
      <c r="CY31" s="668"/>
      <c r="CZ31" s="636">
        <v>0.1</v>
      </c>
      <c r="DA31" s="665"/>
      <c r="DB31" s="665"/>
      <c r="DC31" s="669"/>
      <c r="DD31" s="640">
        <v>225965</v>
      </c>
      <c r="DE31" s="667"/>
      <c r="DF31" s="667"/>
      <c r="DG31" s="667"/>
      <c r="DH31" s="667"/>
      <c r="DI31" s="667"/>
      <c r="DJ31" s="667"/>
      <c r="DK31" s="668"/>
      <c r="DL31" s="640">
        <v>225965</v>
      </c>
      <c r="DM31" s="667"/>
      <c r="DN31" s="667"/>
      <c r="DO31" s="667"/>
      <c r="DP31" s="667"/>
      <c r="DQ31" s="667"/>
      <c r="DR31" s="667"/>
      <c r="DS31" s="667"/>
      <c r="DT31" s="667"/>
      <c r="DU31" s="667"/>
      <c r="DV31" s="668"/>
      <c r="DW31" s="636">
        <v>0.2</v>
      </c>
      <c r="DX31" s="665"/>
      <c r="DY31" s="665"/>
      <c r="DZ31" s="665"/>
      <c r="EA31" s="665"/>
      <c r="EB31" s="665"/>
      <c r="EC31" s="666"/>
    </row>
    <row r="32" spans="2:133" ht="11.25" customHeight="1" x14ac:dyDescent="0.15">
      <c r="B32" s="677" t="s">
        <v>287</v>
      </c>
      <c r="C32" s="678"/>
      <c r="D32" s="678"/>
      <c r="E32" s="678"/>
      <c r="F32" s="678"/>
      <c r="G32" s="678"/>
      <c r="H32" s="678"/>
      <c r="I32" s="678"/>
      <c r="J32" s="678"/>
      <c r="K32" s="678"/>
      <c r="L32" s="678"/>
      <c r="M32" s="678"/>
      <c r="N32" s="678"/>
      <c r="O32" s="678"/>
      <c r="P32" s="678"/>
      <c r="Q32" s="679"/>
      <c r="R32" s="631">
        <v>48468770</v>
      </c>
      <c r="S32" s="632"/>
      <c r="T32" s="632"/>
      <c r="U32" s="632"/>
      <c r="V32" s="632"/>
      <c r="W32" s="632"/>
      <c r="X32" s="632"/>
      <c r="Y32" s="633"/>
      <c r="Z32" s="634">
        <v>23.6</v>
      </c>
      <c r="AA32" s="634"/>
      <c r="AB32" s="634"/>
      <c r="AC32" s="634"/>
      <c r="AD32" s="635">
        <v>46965288</v>
      </c>
      <c r="AE32" s="635"/>
      <c r="AF32" s="635"/>
      <c r="AG32" s="635"/>
      <c r="AH32" s="635"/>
      <c r="AI32" s="635"/>
      <c r="AJ32" s="635"/>
      <c r="AK32" s="635"/>
      <c r="AL32" s="636">
        <v>36.4</v>
      </c>
      <c r="AM32" s="637"/>
      <c r="AN32" s="637"/>
      <c r="AO32" s="638"/>
      <c r="AP32" s="690"/>
      <c r="AQ32" s="691"/>
      <c r="AR32" s="691"/>
      <c r="AS32" s="691"/>
      <c r="AT32" s="695"/>
      <c r="AU32" s="186" t="s">
        <v>288</v>
      </c>
      <c r="AV32" s="186"/>
      <c r="AW32" s="186"/>
      <c r="AX32" s="628" t="s">
        <v>289</v>
      </c>
      <c r="AY32" s="629"/>
      <c r="AZ32" s="629"/>
      <c r="BA32" s="629"/>
      <c r="BB32" s="629"/>
      <c r="BC32" s="629"/>
      <c r="BD32" s="629"/>
      <c r="BE32" s="629"/>
      <c r="BF32" s="630"/>
      <c r="BG32" s="700">
        <v>98.7</v>
      </c>
      <c r="BH32" s="667"/>
      <c r="BI32" s="667"/>
      <c r="BJ32" s="667"/>
      <c r="BK32" s="667"/>
      <c r="BL32" s="667"/>
      <c r="BM32" s="637">
        <v>96.7</v>
      </c>
      <c r="BN32" s="697"/>
      <c r="BO32" s="697"/>
      <c r="BP32" s="697"/>
      <c r="BQ32" s="698"/>
      <c r="BR32" s="700">
        <v>98.8</v>
      </c>
      <c r="BS32" s="667"/>
      <c r="BT32" s="667"/>
      <c r="BU32" s="667"/>
      <c r="BV32" s="667"/>
      <c r="BW32" s="667"/>
      <c r="BX32" s="637">
        <v>96.4</v>
      </c>
      <c r="BY32" s="697"/>
      <c r="BZ32" s="697"/>
      <c r="CA32" s="697"/>
      <c r="CB32" s="698"/>
      <c r="CD32" s="675"/>
      <c r="CE32" s="676"/>
      <c r="CF32" s="646" t="s">
        <v>290</v>
      </c>
      <c r="CG32" s="647"/>
      <c r="CH32" s="647"/>
      <c r="CI32" s="647"/>
      <c r="CJ32" s="647"/>
      <c r="CK32" s="647"/>
      <c r="CL32" s="647"/>
      <c r="CM32" s="647"/>
      <c r="CN32" s="647"/>
      <c r="CO32" s="647"/>
      <c r="CP32" s="647"/>
      <c r="CQ32" s="648"/>
      <c r="CR32" s="631" t="s">
        <v>200</v>
      </c>
      <c r="CS32" s="632"/>
      <c r="CT32" s="632"/>
      <c r="CU32" s="632"/>
      <c r="CV32" s="632"/>
      <c r="CW32" s="632"/>
      <c r="CX32" s="632"/>
      <c r="CY32" s="633"/>
      <c r="CZ32" s="636" t="s">
        <v>212</v>
      </c>
      <c r="DA32" s="665"/>
      <c r="DB32" s="665"/>
      <c r="DC32" s="669"/>
      <c r="DD32" s="640" t="s">
        <v>112</v>
      </c>
      <c r="DE32" s="632"/>
      <c r="DF32" s="632"/>
      <c r="DG32" s="632"/>
      <c r="DH32" s="632"/>
      <c r="DI32" s="632"/>
      <c r="DJ32" s="632"/>
      <c r="DK32" s="633"/>
      <c r="DL32" s="640" t="s">
        <v>112</v>
      </c>
      <c r="DM32" s="632"/>
      <c r="DN32" s="632"/>
      <c r="DO32" s="632"/>
      <c r="DP32" s="632"/>
      <c r="DQ32" s="632"/>
      <c r="DR32" s="632"/>
      <c r="DS32" s="632"/>
      <c r="DT32" s="632"/>
      <c r="DU32" s="632"/>
      <c r="DV32" s="633"/>
      <c r="DW32" s="636" t="s">
        <v>112</v>
      </c>
      <c r="DX32" s="665"/>
      <c r="DY32" s="665"/>
      <c r="DZ32" s="665"/>
      <c r="EA32" s="665"/>
      <c r="EB32" s="665"/>
      <c r="EC32" s="666"/>
    </row>
    <row r="33" spans="2:133" ht="11.25" customHeight="1" x14ac:dyDescent="0.15">
      <c r="B33" s="628" t="s">
        <v>291</v>
      </c>
      <c r="C33" s="629"/>
      <c r="D33" s="629"/>
      <c r="E33" s="629"/>
      <c r="F33" s="629"/>
      <c r="G33" s="629"/>
      <c r="H33" s="629"/>
      <c r="I33" s="629"/>
      <c r="J33" s="629"/>
      <c r="K33" s="629"/>
      <c r="L33" s="629"/>
      <c r="M33" s="629"/>
      <c r="N33" s="629"/>
      <c r="O33" s="629"/>
      <c r="P33" s="629"/>
      <c r="Q33" s="630"/>
      <c r="R33" s="631">
        <v>16867140</v>
      </c>
      <c r="S33" s="632"/>
      <c r="T33" s="632"/>
      <c r="U33" s="632"/>
      <c r="V33" s="632"/>
      <c r="W33" s="632"/>
      <c r="X33" s="632"/>
      <c r="Y33" s="633"/>
      <c r="Z33" s="634">
        <v>8.1999999999999993</v>
      </c>
      <c r="AA33" s="634"/>
      <c r="AB33" s="634"/>
      <c r="AC33" s="634"/>
      <c r="AD33" s="635" t="s">
        <v>200</v>
      </c>
      <c r="AE33" s="635"/>
      <c r="AF33" s="635"/>
      <c r="AG33" s="635"/>
      <c r="AH33" s="635"/>
      <c r="AI33" s="635"/>
      <c r="AJ33" s="635"/>
      <c r="AK33" s="635"/>
      <c r="AL33" s="636" t="s">
        <v>227</v>
      </c>
      <c r="AM33" s="637"/>
      <c r="AN33" s="637"/>
      <c r="AO33" s="638"/>
      <c r="AP33" s="692"/>
      <c r="AQ33" s="693"/>
      <c r="AR33" s="693"/>
      <c r="AS33" s="693"/>
      <c r="AT33" s="696"/>
      <c r="AU33" s="188"/>
      <c r="AV33" s="188"/>
      <c r="AW33" s="188"/>
      <c r="AX33" s="681" t="s">
        <v>292</v>
      </c>
      <c r="AY33" s="682"/>
      <c r="AZ33" s="682"/>
      <c r="BA33" s="682"/>
      <c r="BB33" s="682"/>
      <c r="BC33" s="682"/>
      <c r="BD33" s="682"/>
      <c r="BE33" s="682"/>
      <c r="BF33" s="683"/>
      <c r="BG33" s="701" t="s">
        <v>200</v>
      </c>
      <c r="BH33" s="702"/>
      <c r="BI33" s="702"/>
      <c r="BJ33" s="702"/>
      <c r="BK33" s="702"/>
      <c r="BL33" s="702"/>
      <c r="BM33" s="703" t="s">
        <v>200</v>
      </c>
      <c r="BN33" s="702"/>
      <c r="BO33" s="702"/>
      <c r="BP33" s="702"/>
      <c r="BQ33" s="704"/>
      <c r="BR33" s="701" t="s">
        <v>212</v>
      </c>
      <c r="BS33" s="702"/>
      <c r="BT33" s="702"/>
      <c r="BU33" s="702"/>
      <c r="BV33" s="702"/>
      <c r="BW33" s="702"/>
      <c r="BX33" s="703" t="s">
        <v>212</v>
      </c>
      <c r="BY33" s="702"/>
      <c r="BZ33" s="702"/>
      <c r="CA33" s="702"/>
      <c r="CB33" s="704"/>
      <c r="CD33" s="646" t="s">
        <v>293</v>
      </c>
      <c r="CE33" s="647"/>
      <c r="CF33" s="647"/>
      <c r="CG33" s="647"/>
      <c r="CH33" s="647"/>
      <c r="CI33" s="647"/>
      <c r="CJ33" s="647"/>
      <c r="CK33" s="647"/>
      <c r="CL33" s="647"/>
      <c r="CM33" s="647"/>
      <c r="CN33" s="647"/>
      <c r="CO33" s="647"/>
      <c r="CP33" s="647"/>
      <c r="CQ33" s="648"/>
      <c r="CR33" s="631">
        <v>73799071</v>
      </c>
      <c r="CS33" s="667"/>
      <c r="CT33" s="667"/>
      <c r="CU33" s="667"/>
      <c r="CV33" s="667"/>
      <c r="CW33" s="667"/>
      <c r="CX33" s="667"/>
      <c r="CY33" s="668"/>
      <c r="CZ33" s="636">
        <v>37.200000000000003</v>
      </c>
      <c r="DA33" s="665"/>
      <c r="DB33" s="665"/>
      <c r="DC33" s="669"/>
      <c r="DD33" s="640">
        <v>61883161</v>
      </c>
      <c r="DE33" s="667"/>
      <c r="DF33" s="667"/>
      <c r="DG33" s="667"/>
      <c r="DH33" s="667"/>
      <c r="DI33" s="667"/>
      <c r="DJ33" s="667"/>
      <c r="DK33" s="668"/>
      <c r="DL33" s="640">
        <v>45055170</v>
      </c>
      <c r="DM33" s="667"/>
      <c r="DN33" s="667"/>
      <c r="DO33" s="667"/>
      <c r="DP33" s="667"/>
      <c r="DQ33" s="667"/>
      <c r="DR33" s="667"/>
      <c r="DS33" s="667"/>
      <c r="DT33" s="667"/>
      <c r="DU33" s="667"/>
      <c r="DV33" s="668"/>
      <c r="DW33" s="636">
        <v>34.9</v>
      </c>
      <c r="DX33" s="665"/>
      <c r="DY33" s="665"/>
      <c r="DZ33" s="665"/>
      <c r="EA33" s="665"/>
      <c r="EB33" s="665"/>
      <c r="EC33" s="666"/>
    </row>
    <row r="34" spans="2:133" ht="11.25" customHeight="1" x14ac:dyDescent="0.15">
      <c r="B34" s="628" t="s">
        <v>294</v>
      </c>
      <c r="C34" s="629"/>
      <c r="D34" s="629"/>
      <c r="E34" s="629"/>
      <c r="F34" s="629"/>
      <c r="G34" s="629"/>
      <c r="H34" s="629"/>
      <c r="I34" s="629"/>
      <c r="J34" s="629"/>
      <c r="K34" s="629"/>
      <c r="L34" s="629"/>
      <c r="M34" s="629"/>
      <c r="N34" s="629"/>
      <c r="O34" s="629"/>
      <c r="P34" s="629"/>
      <c r="Q34" s="630"/>
      <c r="R34" s="631">
        <v>778261</v>
      </c>
      <c r="S34" s="632"/>
      <c r="T34" s="632"/>
      <c r="U34" s="632"/>
      <c r="V34" s="632"/>
      <c r="W34" s="632"/>
      <c r="X34" s="632"/>
      <c r="Y34" s="633"/>
      <c r="Z34" s="634">
        <v>0.4</v>
      </c>
      <c r="AA34" s="634"/>
      <c r="AB34" s="634"/>
      <c r="AC34" s="634"/>
      <c r="AD34" s="635">
        <v>199911</v>
      </c>
      <c r="AE34" s="635"/>
      <c r="AF34" s="635"/>
      <c r="AG34" s="635"/>
      <c r="AH34" s="635"/>
      <c r="AI34" s="635"/>
      <c r="AJ34" s="635"/>
      <c r="AK34" s="635"/>
      <c r="AL34" s="636">
        <v>0.2</v>
      </c>
      <c r="AM34" s="637"/>
      <c r="AN34" s="637"/>
      <c r="AO34" s="638"/>
      <c r="AP34" s="189"/>
      <c r="AQ34" s="190"/>
      <c r="AR34" s="186"/>
      <c r="AS34" s="187"/>
      <c r="AT34" s="187"/>
      <c r="AU34" s="187"/>
      <c r="AV34" s="187"/>
      <c r="AW34" s="187"/>
      <c r="AX34" s="187"/>
      <c r="AY34" s="187"/>
      <c r="AZ34" s="187"/>
      <c r="BA34" s="187"/>
      <c r="BB34" s="187"/>
      <c r="BC34" s="187"/>
      <c r="BD34" s="187"/>
      <c r="BE34" s="187"/>
      <c r="BF34" s="187"/>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D34" s="646" t="s">
        <v>295</v>
      </c>
      <c r="CE34" s="647"/>
      <c r="CF34" s="647"/>
      <c r="CG34" s="647"/>
      <c r="CH34" s="647"/>
      <c r="CI34" s="647"/>
      <c r="CJ34" s="647"/>
      <c r="CK34" s="647"/>
      <c r="CL34" s="647"/>
      <c r="CM34" s="647"/>
      <c r="CN34" s="647"/>
      <c r="CO34" s="647"/>
      <c r="CP34" s="647"/>
      <c r="CQ34" s="648"/>
      <c r="CR34" s="631">
        <v>34279976</v>
      </c>
      <c r="CS34" s="632"/>
      <c r="CT34" s="632"/>
      <c r="CU34" s="632"/>
      <c r="CV34" s="632"/>
      <c r="CW34" s="632"/>
      <c r="CX34" s="632"/>
      <c r="CY34" s="633"/>
      <c r="CZ34" s="636">
        <v>17.3</v>
      </c>
      <c r="DA34" s="665"/>
      <c r="DB34" s="665"/>
      <c r="DC34" s="669"/>
      <c r="DD34" s="640">
        <v>29443088</v>
      </c>
      <c r="DE34" s="632"/>
      <c r="DF34" s="632"/>
      <c r="DG34" s="632"/>
      <c r="DH34" s="632"/>
      <c r="DI34" s="632"/>
      <c r="DJ34" s="632"/>
      <c r="DK34" s="633"/>
      <c r="DL34" s="640">
        <v>26662840</v>
      </c>
      <c r="DM34" s="632"/>
      <c r="DN34" s="632"/>
      <c r="DO34" s="632"/>
      <c r="DP34" s="632"/>
      <c r="DQ34" s="632"/>
      <c r="DR34" s="632"/>
      <c r="DS34" s="632"/>
      <c r="DT34" s="632"/>
      <c r="DU34" s="632"/>
      <c r="DV34" s="633"/>
      <c r="DW34" s="636">
        <v>20.7</v>
      </c>
      <c r="DX34" s="665"/>
      <c r="DY34" s="665"/>
      <c r="DZ34" s="665"/>
      <c r="EA34" s="665"/>
      <c r="EB34" s="665"/>
      <c r="EC34" s="666"/>
    </row>
    <row r="35" spans="2:133" ht="11.25" customHeight="1" x14ac:dyDescent="0.15">
      <c r="B35" s="628" t="s">
        <v>296</v>
      </c>
      <c r="C35" s="629"/>
      <c r="D35" s="629"/>
      <c r="E35" s="629"/>
      <c r="F35" s="629"/>
      <c r="G35" s="629"/>
      <c r="H35" s="629"/>
      <c r="I35" s="629"/>
      <c r="J35" s="629"/>
      <c r="K35" s="629"/>
      <c r="L35" s="629"/>
      <c r="M35" s="629"/>
      <c r="N35" s="629"/>
      <c r="O35" s="629"/>
      <c r="P35" s="629"/>
      <c r="Q35" s="630"/>
      <c r="R35" s="631">
        <v>69845</v>
      </c>
      <c r="S35" s="632"/>
      <c r="T35" s="632"/>
      <c r="U35" s="632"/>
      <c r="V35" s="632"/>
      <c r="W35" s="632"/>
      <c r="X35" s="632"/>
      <c r="Y35" s="633"/>
      <c r="Z35" s="634">
        <v>0</v>
      </c>
      <c r="AA35" s="634"/>
      <c r="AB35" s="634"/>
      <c r="AC35" s="634"/>
      <c r="AD35" s="635" t="s">
        <v>212</v>
      </c>
      <c r="AE35" s="635"/>
      <c r="AF35" s="635"/>
      <c r="AG35" s="635"/>
      <c r="AH35" s="635"/>
      <c r="AI35" s="635"/>
      <c r="AJ35" s="635"/>
      <c r="AK35" s="635"/>
      <c r="AL35" s="636" t="s">
        <v>200</v>
      </c>
      <c r="AM35" s="637"/>
      <c r="AN35" s="637"/>
      <c r="AO35" s="638"/>
      <c r="AP35" s="191"/>
      <c r="AQ35" s="610" t="s">
        <v>297</v>
      </c>
      <c r="AR35" s="611"/>
      <c r="AS35" s="611"/>
      <c r="AT35" s="611"/>
      <c r="AU35" s="611"/>
      <c r="AV35" s="611"/>
      <c r="AW35" s="611"/>
      <c r="AX35" s="611"/>
      <c r="AY35" s="611"/>
      <c r="AZ35" s="611"/>
      <c r="BA35" s="611"/>
      <c r="BB35" s="611"/>
      <c r="BC35" s="611"/>
      <c r="BD35" s="611"/>
      <c r="BE35" s="611"/>
      <c r="BF35" s="612"/>
      <c r="BG35" s="610" t="s">
        <v>298</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299</v>
      </c>
      <c r="CE35" s="647"/>
      <c r="CF35" s="647"/>
      <c r="CG35" s="647"/>
      <c r="CH35" s="647"/>
      <c r="CI35" s="647"/>
      <c r="CJ35" s="647"/>
      <c r="CK35" s="647"/>
      <c r="CL35" s="647"/>
      <c r="CM35" s="647"/>
      <c r="CN35" s="647"/>
      <c r="CO35" s="647"/>
      <c r="CP35" s="647"/>
      <c r="CQ35" s="648"/>
      <c r="CR35" s="631">
        <v>1323476</v>
      </c>
      <c r="CS35" s="667"/>
      <c r="CT35" s="667"/>
      <c r="CU35" s="667"/>
      <c r="CV35" s="667"/>
      <c r="CW35" s="667"/>
      <c r="CX35" s="667"/>
      <c r="CY35" s="668"/>
      <c r="CZ35" s="636">
        <v>0.7</v>
      </c>
      <c r="DA35" s="665"/>
      <c r="DB35" s="665"/>
      <c r="DC35" s="669"/>
      <c r="DD35" s="640">
        <v>878967</v>
      </c>
      <c r="DE35" s="667"/>
      <c r="DF35" s="667"/>
      <c r="DG35" s="667"/>
      <c r="DH35" s="667"/>
      <c r="DI35" s="667"/>
      <c r="DJ35" s="667"/>
      <c r="DK35" s="668"/>
      <c r="DL35" s="640">
        <v>867617</v>
      </c>
      <c r="DM35" s="667"/>
      <c r="DN35" s="667"/>
      <c r="DO35" s="667"/>
      <c r="DP35" s="667"/>
      <c r="DQ35" s="667"/>
      <c r="DR35" s="667"/>
      <c r="DS35" s="667"/>
      <c r="DT35" s="667"/>
      <c r="DU35" s="667"/>
      <c r="DV35" s="668"/>
      <c r="DW35" s="636">
        <v>0.7</v>
      </c>
      <c r="DX35" s="665"/>
      <c r="DY35" s="665"/>
      <c r="DZ35" s="665"/>
      <c r="EA35" s="665"/>
      <c r="EB35" s="665"/>
      <c r="EC35" s="666"/>
    </row>
    <row r="36" spans="2:133" ht="11.25" customHeight="1" x14ac:dyDescent="0.15">
      <c r="B36" s="628" t="s">
        <v>300</v>
      </c>
      <c r="C36" s="629"/>
      <c r="D36" s="629"/>
      <c r="E36" s="629"/>
      <c r="F36" s="629"/>
      <c r="G36" s="629"/>
      <c r="H36" s="629"/>
      <c r="I36" s="629"/>
      <c r="J36" s="629"/>
      <c r="K36" s="629"/>
      <c r="L36" s="629"/>
      <c r="M36" s="629"/>
      <c r="N36" s="629"/>
      <c r="O36" s="629"/>
      <c r="P36" s="629"/>
      <c r="Q36" s="630"/>
      <c r="R36" s="631">
        <v>5727135</v>
      </c>
      <c r="S36" s="632"/>
      <c r="T36" s="632"/>
      <c r="U36" s="632"/>
      <c r="V36" s="632"/>
      <c r="W36" s="632"/>
      <c r="X36" s="632"/>
      <c r="Y36" s="633"/>
      <c r="Z36" s="634">
        <v>2.8</v>
      </c>
      <c r="AA36" s="634"/>
      <c r="AB36" s="634"/>
      <c r="AC36" s="634"/>
      <c r="AD36" s="635" t="s">
        <v>200</v>
      </c>
      <c r="AE36" s="635"/>
      <c r="AF36" s="635"/>
      <c r="AG36" s="635"/>
      <c r="AH36" s="635"/>
      <c r="AI36" s="635"/>
      <c r="AJ36" s="635"/>
      <c r="AK36" s="635"/>
      <c r="AL36" s="636" t="s">
        <v>200</v>
      </c>
      <c r="AM36" s="637"/>
      <c r="AN36" s="637"/>
      <c r="AO36" s="638"/>
      <c r="AP36" s="191"/>
      <c r="AQ36" s="705" t="s">
        <v>301</v>
      </c>
      <c r="AR36" s="706"/>
      <c r="AS36" s="706"/>
      <c r="AT36" s="706"/>
      <c r="AU36" s="706"/>
      <c r="AV36" s="706"/>
      <c r="AW36" s="706"/>
      <c r="AX36" s="706"/>
      <c r="AY36" s="707"/>
      <c r="AZ36" s="620">
        <v>17879570</v>
      </c>
      <c r="BA36" s="621"/>
      <c r="BB36" s="621"/>
      <c r="BC36" s="621"/>
      <c r="BD36" s="621"/>
      <c r="BE36" s="621"/>
      <c r="BF36" s="708"/>
      <c r="BG36" s="642" t="s">
        <v>302</v>
      </c>
      <c r="BH36" s="643"/>
      <c r="BI36" s="643"/>
      <c r="BJ36" s="643"/>
      <c r="BK36" s="643"/>
      <c r="BL36" s="643"/>
      <c r="BM36" s="643"/>
      <c r="BN36" s="643"/>
      <c r="BO36" s="643"/>
      <c r="BP36" s="643"/>
      <c r="BQ36" s="643"/>
      <c r="BR36" s="643"/>
      <c r="BS36" s="643"/>
      <c r="BT36" s="643"/>
      <c r="BU36" s="644"/>
      <c r="BV36" s="620">
        <v>366507</v>
      </c>
      <c r="BW36" s="621"/>
      <c r="BX36" s="621"/>
      <c r="BY36" s="621"/>
      <c r="BZ36" s="621"/>
      <c r="CA36" s="621"/>
      <c r="CB36" s="708"/>
      <c r="CD36" s="646" t="s">
        <v>303</v>
      </c>
      <c r="CE36" s="647"/>
      <c r="CF36" s="647"/>
      <c r="CG36" s="647"/>
      <c r="CH36" s="647"/>
      <c r="CI36" s="647"/>
      <c r="CJ36" s="647"/>
      <c r="CK36" s="647"/>
      <c r="CL36" s="647"/>
      <c r="CM36" s="647"/>
      <c r="CN36" s="647"/>
      <c r="CO36" s="647"/>
      <c r="CP36" s="647"/>
      <c r="CQ36" s="648"/>
      <c r="CR36" s="631">
        <v>10346467</v>
      </c>
      <c r="CS36" s="632"/>
      <c r="CT36" s="632"/>
      <c r="CU36" s="632"/>
      <c r="CV36" s="632"/>
      <c r="CW36" s="632"/>
      <c r="CX36" s="632"/>
      <c r="CY36" s="633"/>
      <c r="CZ36" s="636">
        <v>5.2</v>
      </c>
      <c r="DA36" s="665"/>
      <c r="DB36" s="665"/>
      <c r="DC36" s="669"/>
      <c r="DD36" s="640">
        <v>6504598</v>
      </c>
      <c r="DE36" s="632"/>
      <c r="DF36" s="632"/>
      <c r="DG36" s="632"/>
      <c r="DH36" s="632"/>
      <c r="DI36" s="632"/>
      <c r="DJ36" s="632"/>
      <c r="DK36" s="633"/>
      <c r="DL36" s="640">
        <v>4719332</v>
      </c>
      <c r="DM36" s="632"/>
      <c r="DN36" s="632"/>
      <c r="DO36" s="632"/>
      <c r="DP36" s="632"/>
      <c r="DQ36" s="632"/>
      <c r="DR36" s="632"/>
      <c r="DS36" s="632"/>
      <c r="DT36" s="632"/>
      <c r="DU36" s="632"/>
      <c r="DV36" s="633"/>
      <c r="DW36" s="636">
        <v>3.7</v>
      </c>
      <c r="DX36" s="665"/>
      <c r="DY36" s="665"/>
      <c r="DZ36" s="665"/>
      <c r="EA36" s="665"/>
      <c r="EB36" s="665"/>
      <c r="EC36" s="666"/>
    </row>
    <row r="37" spans="2:133" ht="11.25" customHeight="1" x14ac:dyDescent="0.15">
      <c r="B37" s="628" t="s">
        <v>304</v>
      </c>
      <c r="C37" s="629"/>
      <c r="D37" s="629"/>
      <c r="E37" s="629"/>
      <c r="F37" s="629"/>
      <c r="G37" s="629"/>
      <c r="H37" s="629"/>
      <c r="I37" s="629"/>
      <c r="J37" s="629"/>
      <c r="K37" s="629"/>
      <c r="L37" s="629"/>
      <c r="M37" s="629"/>
      <c r="N37" s="629"/>
      <c r="O37" s="629"/>
      <c r="P37" s="629"/>
      <c r="Q37" s="630"/>
      <c r="R37" s="631">
        <v>8139030</v>
      </c>
      <c r="S37" s="632"/>
      <c r="T37" s="632"/>
      <c r="U37" s="632"/>
      <c r="V37" s="632"/>
      <c r="W37" s="632"/>
      <c r="X37" s="632"/>
      <c r="Y37" s="633"/>
      <c r="Z37" s="634">
        <v>4</v>
      </c>
      <c r="AA37" s="634"/>
      <c r="AB37" s="634"/>
      <c r="AC37" s="634"/>
      <c r="AD37" s="635" t="s">
        <v>212</v>
      </c>
      <c r="AE37" s="635"/>
      <c r="AF37" s="635"/>
      <c r="AG37" s="635"/>
      <c r="AH37" s="635"/>
      <c r="AI37" s="635"/>
      <c r="AJ37" s="635"/>
      <c r="AK37" s="635"/>
      <c r="AL37" s="636" t="s">
        <v>212</v>
      </c>
      <c r="AM37" s="637"/>
      <c r="AN37" s="637"/>
      <c r="AO37" s="638"/>
      <c r="AQ37" s="709" t="s">
        <v>305</v>
      </c>
      <c r="AR37" s="710"/>
      <c r="AS37" s="710"/>
      <c r="AT37" s="710"/>
      <c r="AU37" s="710"/>
      <c r="AV37" s="710"/>
      <c r="AW37" s="710"/>
      <c r="AX37" s="710"/>
      <c r="AY37" s="711"/>
      <c r="AZ37" s="631" t="s">
        <v>200</v>
      </c>
      <c r="BA37" s="632"/>
      <c r="BB37" s="632"/>
      <c r="BC37" s="632"/>
      <c r="BD37" s="667"/>
      <c r="BE37" s="667"/>
      <c r="BF37" s="698"/>
      <c r="BG37" s="646" t="s">
        <v>306</v>
      </c>
      <c r="BH37" s="647"/>
      <c r="BI37" s="647"/>
      <c r="BJ37" s="647"/>
      <c r="BK37" s="647"/>
      <c r="BL37" s="647"/>
      <c r="BM37" s="647"/>
      <c r="BN37" s="647"/>
      <c r="BO37" s="647"/>
      <c r="BP37" s="647"/>
      <c r="BQ37" s="647"/>
      <c r="BR37" s="647"/>
      <c r="BS37" s="647"/>
      <c r="BT37" s="647"/>
      <c r="BU37" s="648"/>
      <c r="BV37" s="631">
        <v>366507</v>
      </c>
      <c r="BW37" s="632"/>
      <c r="BX37" s="632"/>
      <c r="BY37" s="632"/>
      <c r="BZ37" s="632"/>
      <c r="CA37" s="632"/>
      <c r="CB37" s="641"/>
      <c r="CD37" s="646" t="s">
        <v>307</v>
      </c>
      <c r="CE37" s="647"/>
      <c r="CF37" s="647"/>
      <c r="CG37" s="647"/>
      <c r="CH37" s="647"/>
      <c r="CI37" s="647"/>
      <c r="CJ37" s="647"/>
      <c r="CK37" s="647"/>
      <c r="CL37" s="647"/>
      <c r="CM37" s="647"/>
      <c r="CN37" s="647"/>
      <c r="CO37" s="647"/>
      <c r="CP37" s="647"/>
      <c r="CQ37" s="648"/>
      <c r="CR37" s="631">
        <v>1942209</v>
      </c>
      <c r="CS37" s="667"/>
      <c r="CT37" s="667"/>
      <c r="CU37" s="667"/>
      <c r="CV37" s="667"/>
      <c r="CW37" s="667"/>
      <c r="CX37" s="667"/>
      <c r="CY37" s="668"/>
      <c r="CZ37" s="636">
        <v>1</v>
      </c>
      <c r="DA37" s="665"/>
      <c r="DB37" s="665"/>
      <c r="DC37" s="669"/>
      <c r="DD37" s="640">
        <v>1942209</v>
      </c>
      <c r="DE37" s="667"/>
      <c r="DF37" s="667"/>
      <c r="DG37" s="667"/>
      <c r="DH37" s="667"/>
      <c r="DI37" s="667"/>
      <c r="DJ37" s="667"/>
      <c r="DK37" s="668"/>
      <c r="DL37" s="640">
        <v>1368303</v>
      </c>
      <c r="DM37" s="667"/>
      <c r="DN37" s="667"/>
      <c r="DO37" s="667"/>
      <c r="DP37" s="667"/>
      <c r="DQ37" s="667"/>
      <c r="DR37" s="667"/>
      <c r="DS37" s="667"/>
      <c r="DT37" s="667"/>
      <c r="DU37" s="667"/>
      <c r="DV37" s="668"/>
      <c r="DW37" s="636">
        <v>1.1000000000000001</v>
      </c>
      <c r="DX37" s="665"/>
      <c r="DY37" s="665"/>
      <c r="DZ37" s="665"/>
      <c r="EA37" s="665"/>
      <c r="EB37" s="665"/>
      <c r="EC37" s="666"/>
    </row>
    <row r="38" spans="2:133" ht="11.25" customHeight="1" x14ac:dyDescent="0.15">
      <c r="B38" s="628" t="s">
        <v>308</v>
      </c>
      <c r="C38" s="629"/>
      <c r="D38" s="629"/>
      <c r="E38" s="629"/>
      <c r="F38" s="629"/>
      <c r="G38" s="629"/>
      <c r="H38" s="629"/>
      <c r="I38" s="629"/>
      <c r="J38" s="629"/>
      <c r="K38" s="629"/>
      <c r="L38" s="629"/>
      <c r="M38" s="629"/>
      <c r="N38" s="629"/>
      <c r="O38" s="629"/>
      <c r="P38" s="629"/>
      <c r="Q38" s="630"/>
      <c r="R38" s="631">
        <v>2121026</v>
      </c>
      <c r="S38" s="632"/>
      <c r="T38" s="632"/>
      <c r="U38" s="632"/>
      <c r="V38" s="632"/>
      <c r="W38" s="632"/>
      <c r="X38" s="632"/>
      <c r="Y38" s="633"/>
      <c r="Z38" s="634">
        <v>1</v>
      </c>
      <c r="AA38" s="634"/>
      <c r="AB38" s="634"/>
      <c r="AC38" s="634"/>
      <c r="AD38" s="635">
        <v>151028</v>
      </c>
      <c r="AE38" s="635"/>
      <c r="AF38" s="635"/>
      <c r="AG38" s="635"/>
      <c r="AH38" s="635"/>
      <c r="AI38" s="635"/>
      <c r="AJ38" s="635"/>
      <c r="AK38" s="635"/>
      <c r="AL38" s="636">
        <v>0.1</v>
      </c>
      <c r="AM38" s="637"/>
      <c r="AN38" s="637"/>
      <c r="AO38" s="638"/>
      <c r="AQ38" s="709" t="s">
        <v>309</v>
      </c>
      <c r="AR38" s="710"/>
      <c r="AS38" s="710"/>
      <c r="AT38" s="710"/>
      <c r="AU38" s="710"/>
      <c r="AV38" s="710"/>
      <c r="AW38" s="710"/>
      <c r="AX38" s="710"/>
      <c r="AY38" s="711"/>
      <c r="AZ38" s="631" t="s">
        <v>200</v>
      </c>
      <c r="BA38" s="632"/>
      <c r="BB38" s="632"/>
      <c r="BC38" s="632"/>
      <c r="BD38" s="667"/>
      <c r="BE38" s="667"/>
      <c r="BF38" s="698"/>
      <c r="BG38" s="646" t="s">
        <v>310</v>
      </c>
      <c r="BH38" s="647"/>
      <c r="BI38" s="647"/>
      <c r="BJ38" s="647"/>
      <c r="BK38" s="647"/>
      <c r="BL38" s="647"/>
      <c r="BM38" s="647"/>
      <c r="BN38" s="647"/>
      <c r="BO38" s="647"/>
      <c r="BP38" s="647"/>
      <c r="BQ38" s="647"/>
      <c r="BR38" s="647"/>
      <c r="BS38" s="647"/>
      <c r="BT38" s="647"/>
      <c r="BU38" s="648"/>
      <c r="BV38" s="631">
        <v>90309</v>
      </c>
      <c r="BW38" s="632"/>
      <c r="BX38" s="632"/>
      <c r="BY38" s="632"/>
      <c r="BZ38" s="632"/>
      <c r="CA38" s="632"/>
      <c r="CB38" s="641"/>
      <c r="CD38" s="646" t="s">
        <v>311</v>
      </c>
      <c r="CE38" s="647"/>
      <c r="CF38" s="647"/>
      <c r="CG38" s="647"/>
      <c r="CH38" s="647"/>
      <c r="CI38" s="647"/>
      <c r="CJ38" s="647"/>
      <c r="CK38" s="647"/>
      <c r="CL38" s="647"/>
      <c r="CM38" s="647"/>
      <c r="CN38" s="647"/>
      <c r="CO38" s="647"/>
      <c r="CP38" s="647"/>
      <c r="CQ38" s="648"/>
      <c r="CR38" s="631">
        <v>17879570</v>
      </c>
      <c r="CS38" s="632"/>
      <c r="CT38" s="632"/>
      <c r="CU38" s="632"/>
      <c r="CV38" s="632"/>
      <c r="CW38" s="632"/>
      <c r="CX38" s="632"/>
      <c r="CY38" s="633"/>
      <c r="CZ38" s="636">
        <v>9</v>
      </c>
      <c r="DA38" s="665"/>
      <c r="DB38" s="665"/>
      <c r="DC38" s="669"/>
      <c r="DD38" s="640">
        <v>15157041</v>
      </c>
      <c r="DE38" s="632"/>
      <c r="DF38" s="632"/>
      <c r="DG38" s="632"/>
      <c r="DH38" s="632"/>
      <c r="DI38" s="632"/>
      <c r="DJ38" s="632"/>
      <c r="DK38" s="633"/>
      <c r="DL38" s="640">
        <v>12805381</v>
      </c>
      <c r="DM38" s="632"/>
      <c r="DN38" s="632"/>
      <c r="DO38" s="632"/>
      <c r="DP38" s="632"/>
      <c r="DQ38" s="632"/>
      <c r="DR38" s="632"/>
      <c r="DS38" s="632"/>
      <c r="DT38" s="632"/>
      <c r="DU38" s="632"/>
      <c r="DV38" s="633"/>
      <c r="DW38" s="636">
        <v>9.9</v>
      </c>
      <c r="DX38" s="665"/>
      <c r="DY38" s="665"/>
      <c r="DZ38" s="665"/>
      <c r="EA38" s="665"/>
      <c r="EB38" s="665"/>
      <c r="EC38" s="666"/>
    </row>
    <row r="39" spans="2:133" ht="11.25" customHeight="1" x14ac:dyDescent="0.15">
      <c r="B39" s="628" t="s">
        <v>312</v>
      </c>
      <c r="C39" s="629"/>
      <c r="D39" s="629"/>
      <c r="E39" s="629"/>
      <c r="F39" s="629"/>
      <c r="G39" s="629"/>
      <c r="H39" s="629"/>
      <c r="I39" s="629"/>
      <c r="J39" s="629"/>
      <c r="K39" s="629"/>
      <c r="L39" s="629"/>
      <c r="M39" s="629"/>
      <c r="N39" s="629"/>
      <c r="O39" s="629"/>
      <c r="P39" s="629"/>
      <c r="Q39" s="630"/>
      <c r="R39" s="631">
        <v>5317000</v>
      </c>
      <c r="S39" s="632"/>
      <c r="T39" s="632"/>
      <c r="U39" s="632"/>
      <c r="V39" s="632"/>
      <c r="W39" s="632"/>
      <c r="X39" s="632"/>
      <c r="Y39" s="633"/>
      <c r="Z39" s="634">
        <v>2.6</v>
      </c>
      <c r="AA39" s="634"/>
      <c r="AB39" s="634"/>
      <c r="AC39" s="634"/>
      <c r="AD39" s="635" t="s">
        <v>200</v>
      </c>
      <c r="AE39" s="635"/>
      <c r="AF39" s="635"/>
      <c r="AG39" s="635"/>
      <c r="AH39" s="635"/>
      <c r="AI39" s="635"/>
      <c r="AJ39" s="635"/>
      <c r="AK39" s="635"/>
      <c r="AL39" s="636" t="s">
        <v>200</v>
      </c>
      <c r="AM39" s="637"/>
      <c r="AN39" s="637"/>
      <c r="AO39" s="638"/>
      <c r="AQ39" s="709" t="s">
        <v>313</v>
      </c>
      <c r="AR39" s="710"/>
      <c r="AS39" s="710"/>
      <c r="AT39" s="710"/>
      <c r="AU39" s="710"/>
      <c r="AV39" s="710"/>
      <c r="AW39" s="710"/>
      <c r="AX39" s="710"/>
      <c r="AY39" s="711"/>
      <c r="AZ39" s="631" t="s">
        <v>212</v>
      </c>
      <c r="BA39" s="632"/>
      <c r="BB39" s="632"/>
      <c r="BC39" s="632"/>
      <c r="BD39" s="667"/>
      <c r="BE39" s="667"/>
      <c r="BF39" s="698"/>
      <c r="BG39" s="646" t="s">
        <v>314</v>
      </c>
      <c r="BH39" s="647"/>
      <c r="BI39" s="647"/>
      <c r="BJ39" s="647"/>
      <c r="BK39" s="647"/>
      <c r="BL39" s="647"/>
      <c r="BM39" s="647"/>
      <c r="BN39" s="647"/>
      <c r="BO39" s="647"/>
      <c r="BP39" s="647"/>
      <c r="BQ39" s="647"/>
      <c r="BR39" s="647"/>
      <c r="BS39" s="647"/>
      <c r="BT39" s="647"/>
      <c r="BU39" s="648"/>
      <c r="BV39" s="631">
        <v>120679</v>
      </c>
      <c r="BW39" s="632"/>
      <c r="BX39" s="632"/>
      <c r="BY39" s="632"/>
      <c r="BZ39" s="632"/>
      <c r="CA39" s="632"/>
      <c r="CB39" s="641"/>
      <c r="CD39" s="646" t="s">
        <v>315</v>
      </c>
      <c r="CE39" s="647"/>
      <c r="CF39" s="647"/>
      <c r="CG39" s="647"/>
      <c r="CH39" s="647"/>
      <c r="CI39" s="647"/>
      <c r="CJ39" s="647"/>
      <c r="CK39" s="647"/>
      <c r="CL39" s="647"/>
      <c r="CM39" s="647"/>
      <c r="CN39" s="647"/>
      <c r="CO39" s="647"/>
      <c r="CP39" s="647"/>
      <c r="CQ39" s="648"/>
      <c r="CR39" s="631">
        <v>9943056</v>
      </c>
      <c r="CS39" s="667"/>
      <c r="CT39" s="667"/>
      <c r="CU39" s="667"/>
      <c r="CV39" s="667"/>
      <c r="CW39" s="667"/>
      <c r="CX39" s="667"/>
      <c r="CY39" s="668"/>
      <c r="CZ39" s="636">
        <v>5</v>
      </c>
      <c r="DA39" s="665"/>
      <c r="DB39" s="665"/>
      <c r="DC39" s="669"/>
      <c r="DD39" s="640">
        <v>9872941</v>
      </c>
      <c r="DE39" s="667"/>
      <c r="DF39" s="667"/>
      <c r="DG39" s="667"/>
      <c r="DH39" s="667"/>
      <c r="DI39" s="667"/>
      <c r="DJ39" s="667"/>
      <c r="DK39" s="668"/>
      <c r="DL39" s="640" t="s">
        <v>227</v>
      </c>
      <c r="DM39" s="667"/>
      <c r="DN39" s="667"/>
      <c r="DO39" s="667"/>
      <c r="DP39" s="667"/>
      <c r="DQ39" s="667"/>
      <c r="DR39" s="667"/>
      <c r="DS39" s="667"/>
      <c r="DT39" s="667"/>
      <c r="DU39" s="667"/>
      <c r="DV39" s="668"/>
      <c r="DW39" s="636" t="s">
        <v>112</v>
      </c>
      <c r="DX39" s="665"/>
      <c r="DY39" s="665"/>
      <c r="DZ39" s="665"/>
      <c r="EA39" s="665"/>
      <c r="EB39" s="665"/>
      <c r="EC39" s="666"/>
    </row>
    <row r="40" spans="2:133" ht="11.25" customHeight="1" x14ac:dyDescent="0.15">
      <c r="B40" s="628" t="s">
        <v>316</v>
      </c>
      <c r="C40" s="629"/>
      <c r="D40" s="629"/>
      <c r="E40" s="629"/>
      <c r="F40" s="629"/>
      <c r="G40" s="629"/>
      <c r="H40" s="629"/>
      <c r="I40" s="629"/>
      <c r="J40" s="629"/>
      <c r="K40" s="629"/>
      <c r="L40" s="629"/>
      <c r="M40" s="629"/>
      <c r="N40" s="629"/>
      <c r="O40" s="629"/>
      <c r="P40" s="629"/>
      <c r="Q40" s="630"/>
      <c r="R40" s="631" t="s">
        <v>112</v>
      </c>
      <c r="S40" s="632"/>
      <c r="T40" s="632"/>
      <c r="U40" s="632"/>
      <c r="V40" s="632"/>
      <c r="W40" s="632"/>
      <c r="X40" s="632"/>
      <c r="Y40" s="633"/>
      <c r="Z40" s="634" t="s">
        <v>212</v>
      </c>
      <c r="AA40" s="634"/>
      <c r="AB40" s="634"/>
      <c r="AC40" s="634"/>
      <c r="AD40" s="635" t="s">
        <v>200</v>
      </c>
      <c r="AE40" s="635"/>
      <c r="AF40" s="635"/>
      <c r="AG40" s="635"/>
      <c r="AH40" s="635"/>
      <c r="AI40" s="635"/>
      <c r="AJ40" s="635"/>
      <c r="AK40" s="635"/>
      <c r="AL40" s="636" t="s">
        <v>212</v>
      </c>
      <c r="AM40" s="637"/>
      <c r="AN40" s="637"/>
      <c r="AO40" s="638"/>
      <c r="AQ40" s="709" t="s">
        <v>317</v>
      </c>
      <c r="AR40" s="710"/>
      <c r="AS40" s="710"/>
      <c r="AT40" s="710"/>
      <c r="AU40" s="710"/>
      <c r="AV40" s="710"/>
      <c r="AW40" s="710"/>
      <c r="AX40" s="710"/>
      <c r="AY40" s="711"/>
      <c r="AZ40" s="631" t="s">
        <v>212</v>
      </c>
      <c r="BA40" s="632"/>
      <c r="BB40" s="632"/>
      <c r="BC40" s="632"/>
      <c r="BD40" s="667"/>
      <c r="BE40" s="667"/>
      <c r="BF40" s="698"/>
      <c r="BG40" s="712" t="s">
        <v>318</v>
      </c>
      <c r="BH40" s="713"/>
      <c r="BI40" s="713"/>
      <c r="BJ40" s="713"/>
      <c r="BK40" s="713"/>
      <c r="BL40" s="192"/>
      <c r="BM40" s="647" t="s">
        <v>319</v>
      </c>
      <c r="BN40" s="647"/>
      <c r="BO40" s="647"/>
      <c r="BP40" s="647"/>
      <c r="BQ40" s="647"/>
      <c r="BR40" s="647"/>
      <c r="BS40" s="647"/>
      <c r="BT40" s="647"/>
      <c r="BU40" s="648"/>
      <c r="BV40" s="631">
        <v>126</v>
      </c>
      <c r="BW40" s="632"/>
      <c r="BX40" s="632"/>
      <c r="BY40" s="632"/>
      <c r="BZ40" s="632"/>
      <c r="CA40" s="632"/>
      <c r="CB40" s="641"/>
      <c r="CD40" s="646" t="s">
        <v>320</v>
      </c>
      <c r="CE40" s="647"/>
      <c r="CF40" s="647"/>
      <c r="CG40" s="647"/>
      <c r="CH40" s="647"/>
      <c r="CI40" s="647"/>
      <c r="CJ40" s="647"/>
      <c r="CK40" s="647"/>
      <c r="CL40" s="647"/>
      <c r="CM40" s="647"/>
      <c r="CN40" s="647"/>
      <c r="CO40" s="647"/>
      <c r="CP40" s="647"/>
      <c r="CQ40" s="648"/>
      <c r="CR40" s="631">
        <v>26526</v>
      </c>
      <c r="CS40" s="632"/>
      <c r="CT40" s="632"/>
      <c r="CU40" s="632"/>
      <c r="CV40" s="632"/>
      <c r="CW40" s="632"/>
      <c r="CX40" s="632"/>
      <c r="CY40" s="633"/>
      <c r="CZ40" s="636">
        <v>0</v>
      </c>
      <c r="DA40" s="665"/>
      <c r="DB40" s="665"/>
      <c r="DC40" s="669"/>
      <c r="DD40" s="640">
        <v>26526</v>
      </c>
      <c r="DE40" s="632"/>
      <c r="DF40" s="632"/>
      <c r="DG40" s="632"/>
      <c r="DH40" s="632"/>
      <c r="DI40" s="632"/>
      <c r="DJ40" s="632"/>
      <c r="DK40" s="633"/>
      <c r="DL40" s="640" t="s">
        <v>112</v>
      </c>
      <c r="DM40" s="632"/>
      <c r="DN40" s="632"/>
      <c r="DO40" s="632"/>
      <c r="DP40" s="632"/>
      <c r="DQ40" s="632"/>
      <c r="DR40" s="632"/>
      <c r="DS40" s="632"/>
      <c r="DT40" s="632"/>
      <c r="DU40" s="632"/>
      <c r="DV40" s="633"/>
      <c r="DW40" s="636" t="s">
        <v>212</v>
      </c>
      <c r="DX40" s="665"/>
      <c r="DY40" s="665"/>
      <c r="DZ40" s="665"/>
      <c r="EA40" s="665"/>
      <c r="EB40" s="665"/>
      <c r="EC40" s="666"/>
    </row>
    <row r="41" spans="2:133" ht="11.25" customHeight="1" x14ac:dyDescent="0.15">
      <c r="B41" s="628" t="s">
        <v>321</v>
      </c>
      <c r="C41" s="629"/>
      <c r="D41" s="629"/>
      <c r="E41" s="629"/>
      <c r="F41" s="629"/>
      <c r="G41" s="629"/>
      <c r="H41" s="629"/>
      <c r="I41" s="629"/>
      <c r="J41" s="629"/>
      <c r="K41" s="629"/>
      <c r="L41" s="629"/>
      <c r="M41" s="629"/>
      <c r="N41" s="629"/>
      <c r="O41" s="629"/>
      <c r="P41" s="629"/>
      <c r="Q41" s="630"/>
      <c r="R41" s="631" t="s">
        <v>112</v>
      </c>
      <c r="S41" s="632"/>
      <c r="T41" s="632"/>
      <c r="U41" s="632"/>
      <c r="V41" s="632"/>
      <c r="W41" s="632"/>
      <c r="X41" s="632"/>
      <c r="Y41" s="633"/>
      <c r="Z41" s="634" t="s">
        <v>112</v>
      </c>
      <c r="AA41" s="634"/>
      <c r="AB41" s="634"/>
      <c r="AC41" s="634"/>
      <c r="AD41" s="635" t="s">
        <v>112</v>
      </c>
      <c r="AE41" s="635"/>
      <c r="AF41" s="635"/>
      <c r="AG41" s="635"/>
      <c r="AH41" s="635"/>
      <c r="AI41" s="635"/>
      <c r="AJ41" s="635"/>
      <c r="AK41" s="635"/>
      <c r="AL41" s="636" t="s">
        <v>200</v>
      </c>
      <c r="AM41" s="637"/>
      <c r="AN41" s="637"/>
      <c r="AO41" s="638"/>
      <c r="AQ41" s="709" t="s">
        <v>322</v>
      </c>
      <c r="AR41" s="710"/>
      <c r="AS41" s="710"/>
      <c r="AT41" s="710"/>
      <c r="AU41" s="710"/>
      <c r="AV41" s="710"/>
      <c r="AW41" s="710"/>
      <c r="AX41" s="710"/>
      <c r="AY41" s="711"/>
      <c r="AZ41" s="631">
        <v>5415935</v>
      </c>
      <c r="BA41" s="632"/>
      <c r="BB41" s="632"/>
      <c r="BC41" s="632"/>
      <c r="BD41" s="667"/>
      <c r="BE41" s="667"/>
      <c r="BF41" s="698"/>
      <c r="BG41" s="712"/>
      <c r="BH41" s="713"/>
      <c r="BI41" s="713"/>
      <c r="BJ41" s="713"/>
      <c r="BK41" s="713"/>
      <c r="BL41" s="192"/>
      <c r="BM41" s="647" t="s">
        <v>323</v>
      </c>
      <c r="BN41" s="647"/>
      <c r="BO41" s="647"/>
      <c r="BP41" s="647"/>
      <c r="BQ41" s="647"/>
      <c r="BR41" s="647"/>
      <c r="BS41" s="647"/>
      <c r="BT41" s="647"/>
      <c r="BU41" s="648"/>
      <c r="BV41" s="631" t="s">
        <v>212</v>
      </c>
      <c r="BW41" s="632"/>
      <c r="BX41" s="632"/>
      <c r="BY41" s="632"/>
      <c r="BZ41" s="632"/>
      <c r="CA41" s="632"/>
      <c r="CB41" s="641"/>
      <c r="CD41" s="646" t="s">
        <v>324</v>
      </c>
      <c r="CE41" s="647"/>
      <c r="CF41" s="647"/>
      <c r="CG41" s="647"/>
      <c r="CH41" s="647"/>
      <c r="CI41" s="647"/>
      <c r="CJ41" s="647"/>
      <c r="CK41" s="647"/>
      <c r="CL41" s="647"/>
      <c r="CM41" s="647"/>
      <c r="CN41" s="647"/>
      <c r="CO41" s="647"/>
      <c r="CP41" s="647"/>
      <c r="CQ41" s="648"/>
      <c r="CR41" s="631" t="s">
        <v>212</v>
      </c>
      <c r="CS41" s="667"/>
      <c r="CT41" s="667"/>
      <c r="CU41" s="667"/>
      <c r="CV41" s="667"/>
      <c r="CW41" s="667"/>
      <c r="CX41" s="667"/>
      <c r="CY41" s="668"/>
      <c r="CZ41" s="636" t="s">
        <v>212</v>
      </c>
      <c r="DA41" s="665"/>
      <c r="DB41" s="665"/>
      <c r="DC41" s="669"/>
      <c r="DD41" s="640" t="s">
        <v>200</v>
      </c>
      <c r="DE41" s="667"/>
      <c r="DF41" s="667"/>
      <c r="DG41" s="667"/>
      <c r="DH41" s="667"/>
      <c r="DI41" s="667"/>
      <c r="DJ41" s="667"/>
      <c r="DK41" s="668"/>
      <c r="DL41" s="718"/>
      <c r="DM41" s="719"/>
      <c r="DN41" s="719"/>
      <c r="DO41" s="719"/>
      <c r="DP41" s="719"/>
      <c r="DQ41" s="719"/>
      <c r="DR41" s="719"/>
      <c r="DS41" s="719"/>
      <c r="DT41" s="719"/>
      <c r="DU41" s="719"/>
      <c r="DV41" s="720"/>
      <c r="DW41" s="721"/>
      <c r="DX41" s="722"/>
      <c r="DY41" s="722"/>
      <c r="DZ41" s="722"/>
      <c r="EA41" s="722"/>
      <c r="EB41" s="722"/>
      <c r="EC41" s="723"/>
    </row>
    <row r="42" spans="2:133" ht="11.25" customHeight="1" x14ac:dyDescent="0.15">
      <c r="B42" s="681" t="s">
        <v>325</v>
      </c>
      <c r="C42" s="682"/>
      <c r="D42" s="682"/>
      <c r="E42" s="682"/>
      <c r="F42" s="682"/>
      <c r="G42" s="682"/>
      <c r="H42" s="682"/>
      <c r="I42" s="682"/>
      <c r="J42" s="682"/>
      <c r="K42" s="682"/>
      <c r="L42" s="682"/>
      <c r="M42" s="682"/>
      <c r="N42" s="682"/>
      <c r="O42" s="682"/>
      <c r="P42" s="682"/>
      <c r="Q42" s="683"/>
      <c r="R42" s="716">
        <v>205368165</v>
      </c>
      <c r="S42" s="717"/>
      <c r="T42" s="717"/>
      <c r="U42" s="717"/>
      <c r="V42" s="717"/>
      <c r="W42" s="717"/>
      <c r="X42" s="717"/>
      <c r="Y42" s="725"/>
      <c r="Z42" s="726">
        <v>100</v>
      </c>
      <c r="AA42" s="726"/>
      <c r="AB42" s="726"/>
      <c r="AC42" s="726"/>
      <c r="AD42" s="727">
        <v>129093800</v>
      </c>
      <c r="AE42" s="727"/>
      <c r="AF42" s="727"/>
      <c r="AG42" s="727"/>
      <c r="AH42" s="727"/>
      <c r="AI42" s="727"/>
      <c r="AJ42" s="727"/>
      <c r="AK42" s="727"/>
      <c r="AL42" s="728">
        <v>100</v>
      </c>
      <c r="AM42" s="703"/>
      <c r="AN42" s="703"/>
      <c r="AO42" s="729"/>
      <c r="AQ42" s="730" t="s">
        <v>326</v>
      </c>
      <c r="AR42" s="731"/>
      <c r="AS42" s="731"/>
      <c r="AT42" s="731"/>
      <c r="AU42" s="731"/>
      <c r="AV42" s="731"/>
      <c r="AW42" s="731"/>
      <c r="AX42" s="731"/>
      <c r="AY42" s="732"/>
      <c r="AZ42" s="716">
        <v>12463635</v>
      </c>
      <c r="BA42" s="717"/>
      <c r="BB42" s="717"/>
      <c r="BC42" s="717"/>
      <c r="BD42" s="702"/>
      <c r="BE42" s="702"/>
      <c r="BF42" s="704"/>
      <c r="BG42" s="714"/>
      <c r="BH42" s="715"/>
      <c r="BI42" s="715"/>
      <c r="BJ42" s="715"/>
      <c r="BK42" s="715"/>
      <c r="BL42" s="193"/>
      <c r="BM42" s="657" t="s">
        <v>327</v>
      </c>
      <c r="BN42" s="657"/>
      <c r="BO42" s="657"/>
      <c r="BP42" s="657"/>
      <c r="BQ42" s="657"/>
      <c r="BR42" s="657"/>
      <c r="BS42" s="657"/>
      <c r="BT42" s="657"/>
      <c r="BU42" s="658"/>
      <c r="BV42" s="716">
        <v>264</v>
      </c>
      <c r="BW42" s="717"/>
      <c r="BX42" s="717"/>
      <c r="BY42" s="717"/>
      <c r="BZ42" s="717"/>
      <c r="CA42" s="717"/>
      <c r="CB42" s="724"/>
      <c r="CD42" s="628" t="s">
        <v>328</v>
      </c>
      <c r="CE42" s="629"/>
      <c r="CF42" s="629"/>
      <c r="CG42" s="629"/>
      <c r="CH42" s="629"/>
      <c r="CI42" s="629"/>
      <c r="CJ42" s="629"/>
      <c r="CK42" s="629"/>
      <c r="CL42" s="629"/>
      <c r="CM42" s="629"/>
      <c r="CN42" s="629"/>
      <c r="CO42" s="629"/>
      <c r="CP42" s="629"/>
      <c r="CQ42" s="630"/>
      <c r="CR42" s="631">
        <v>25996172</v>
      </c>
      <c r="CS42" s="632"/>
      <c r="CT42" s="632"/>
      <c r="CU42" s="632"/>
      <c r="CV42" s="632"/>
      <c r="CW42" s="632"/>
      <c r="CX42" s="632"/>
      <c r="CY42" s="633"/>
      <c r="CZ42" s="636">
        <v>13.1</v>
      </c>
      <c r="DA42" s="637"/>
      <c r="DB42" s="637"/>
      <c r="DC42" s="649"/>
      <c r="DD42" s="640">
        <v>10798249</v>
      </c>
      <c r="DE42" s="632"/>
      <c r="DF42" s="632"/>
      <c r="DG42" s="632"/>
      <c r="DH42" s="632"/>
      <c r="DI42" s="632"/>
      <c r="DJ42" s="632"/>
      <c r="DK42" s="633"/>
      <c r="DL42" s="718"/>
      <c r="DM42" s="719"/>
      <c r="DN42" s="719"/>
      <c r="DO42" s="719"/>
      <c r="DP42" s="719"/>
      <c r="DQ42" s="719"/>
      <c r="DR42" s="719"/>
      <c r="DS42" s="719"/>
      <c r="DT42" s="719"/>
      <c r="DU42" s="719"/>
      <c r="DV42" s="720"/>
      <c r="DW42" s="721"/>
      <c r="DX42" s="722"/>
      <c r="DY42" s="722"/>
      <c r="DZ42" s="722"/>
      <c r="EA42" s="722"/>
      <c r="EB42" s="722"/>
      <c r="EC42" s="723"/>
    </row>
    <row r="43" spans="2:133" ht="11.25" customHeight="1" x14ac:dyDescent="0.15">
      <c r="BV43" s="194"/>
      <c r="BW43" s="194"/>
      <c r="BX43" s="194"/>
      <c r="BY43" s="194"/>
      <c r="BZ43" s="194"/>
      <c r="CA43" s="194"/>
      <c r="CB43" s="194"/>
      <c r="CD43" s="628" t="s">
        <v>329</v>
      </c>
      <c r="CE43" s="629"/>
      <c r="CF43" s="629"/>
      <c r="CG43" s="629"/>
      <c r="CH43" s="629"/>
      <c r="CI43" s="629"/>
      <c r="CJ43" s="629"/>
      <c r="CK43" s="629"/>
      <c r="CL43" s="629"/>
      <c r="CM43" s="629"/>
      <c r="CN43" s="629"/>
      <c r="CO43" s="629"/>
      <c r="CP43" s="629"/>
      <c r="CQ43" s="630"/>
      <c r="CR43" s="631">
        <v>1111910</v>
      </c>
      <c r="CS43" s="667"/>
      <c r="CT43" s="667"/>
      <c r="CU43" s="667"/>
      <c r="CV43" s="667"/>
      <c r="CW43" s="667"/>
      <c r="CX43" s="667"/>
      <c r="CY43" s="668"/>
      <c r="CZ43" s="636">
        <v>0.6</v>
      </c>
      <c r="DA43" s="665"/>
      <c r="DB43" s="665"/>
      <c r="DC43" s="669"/>
      <c r="DD43" s="640">
        <v>1111910</v>
      </c>
      <c r="DE43" s="667"/>
      <c r="DF43" s="667"/>
      <c r="DG43" s="667"/>
      <c r="DH43" s="667"/>
      <c r="DI43" s="667"/>
      <c r="DJ43" s="667"/>
      <c r="DK43" s="668"/>
      <c r="DL43" s="718"/>
      <c r="DM43" s="719"/>
      <c r="DN43" s="719"/>
      <c r="DO43" s="719"/>
      <c r="DP43" s="719"/>
      <c r="DQ43" s="719"/>
      <c r="DR43" s="719"/>
      <c r="DS43" s="719"/>
      <c r="DT43" s="719"/>
      <c r="DU43" s="719"/>
      <c r="DV43" s="720"/>
      <c r="DW43" s="721"/>
      <c r="DX43" s="722"/>
      <c r="DY43" s="722"/>
      <c r="DZ43" s="722"/>
      <c r="EA43" s="722"/>
      <c r="EB43" s="722"/>
      <c r="EC43" s="723"/>
    </row>
    <row r="44" spans="2:133" ht="11.25" customHeight="1" x14ac:dyDescent="0.15">
      <c r="CD44" s="743" t="s">
        <v>278</v>
      </c>
      <c r="CE44" s="744"/>
      <c r="CF44" s="628" t="s">
        <v>330</v>
      </c>
      <c r="CG44" s="629"/>
      <c r="CH44" s="629"/>
      <c r="CI44" s="629"/>
      <c r="CJ44" s="629"/>
      <c r="CK44" s="629"/>
      <c r="CL44" s="629"/>
      <c r="CM44" s="629"/>
      <c r="CN44" s="629"/>
      <c r="CO44" s="629"/>
      <c r="CP44" s="629"/>
      <c r="CQ44" s="630"/>
      <c r="CR44" s="631">
        <v>25981525</v>
      </c>
      <c r="CS44" s="632"/>
      <c r="CT44" s="632"/>
      <c r="CU44" s="632"/>
      <c r="CV44" s="632"/>
      <c r="CW44" s="632"/>
      <c r="CX44" s="632"/>
      <c r="CY44" s="633"/>
      <c r="CZ44" s="636">
        <v>13.1</v>
      </c>
      <c r="DA44" s="637"/>
      <c r="DB44" s="637"/>
      <c r="DC44" s="649"/>
      <c r="DD44" s="640">
        <v>10790837</v>
      </c>
      <c r="DE44" s="632"/>
      <c r="DF44" s="632"/>
      <c r="DG44" s="632"/>
      <c r="DH44" s="632"/>
      <c r="DI44" s="632"/>
      <c r="DJ44" s="632"/>
      <c r="DK44" s="633"/>
      <c r="DL44" s="718"/>
      <c r="DM44" s="719"/>
      <c r="DN44" s="719"/>
      <c r="DO44" s="719"/>
      <c r="DP44" s="719"/>
      <c r="DQ44" s="719"/>
      <c r="DR44" s="719"/>
      <c r="DS44" s="719"/>
      <c r="DT44" s="719"/>
      <c r="DU44" s="719"/>
      <c r="DV44" s="720"/>
      <c r="DW44" s="721"/>
      <c r="DX44" s="722"/>
      <c r="DY44" s="722"/>
      <c r="DZ44" s="722"/>
      <c r="EA44" s="722"/>
      <c r="EB44" s="722"/>
      <c r="EC44" s="723"/>
    </row>
    <row r="45" spans="2:133" ht="11.25" customHeight="1" x14ac:dyDescent="0.15">
      <c r="CD45" s="745"/>
      <c r="CE45" s="746"/>
      <c r="CF45" s="628" t="s">
        <v>331</v>
      </c>
      <c r="CG45" s="629"/>
      <c r="CH45" s="629"/>
      <c r="CI45" s="629"/>
      <c r="CJ45" s="629"/>
      <c r="CK45" s="629"/>
      <c r="CL45" s="629"/>
      <c r="CM45" s="629"/>
      <c r="CN45" s="629"/>
      <c r="CO45" s="629"/>
      <c r="CP45" s="629"/>
      <c r="CQ45" s="630"/>
      <c r="CR45" s="631">
        <v>6288227</v>
      </c>
      <c r="CS45" s="667"/>
      <c r="CT45" s="667"/>
      <c r="CU45" s="667"/>
      <c r="CV45" s="667"/>
      <c r="CW45" s="667"/>
      <c r="CX45" s="667"/>
      <c r="CY45" s="668"/>
      <c r="CZ45" s="636">
        <v>3.2</v>
      </c>
      <c r="DA45" s="665"/>
      <c r="DB45" s="665"/>
      <c r="DC45" s="669"/>
      <c r="DD45" s="640">
        <v>1831120</v>
      </c>
      <c r="DE45" s="667"/>
      <c r="DF45" s="667"/>
      <c r="DG45" s="667"/>
      <c r="DH45" s="667"/>
      <c r="DI45" s="667"/>
      <c r="DJ45" s="667"/>
      <c r="DK45" s="668"/>
      <c r="DL45" s="718"/>
      <c r="DM45" s="719"/>
      <c r="DN45" s="719"/>
      <c r="DO45" s="719"/>
      <c r="DP45" s="719"/>
      <c r="DQ45" s="719"/>
      <c r="DR45" s="719"/>
      <c r="DS45" s="719"/>
      <c r="DT45" s="719"/>
      <c r="DU45" s="719"/>
      <c r="DV45" s="720"/>
      <c r="DW45" s="721"/>
      <c r="DX45" s="722"/>
      <c r="DY45" s="722"/>
      <c r="DZ45" s="722"/>
      <c r="EA45" s="722"/>
      <c r="EB45" s="722"/>
      <c r="EC45" s="723"/>
    </row>
    <row r="46" spans="2:133" ht="11.25" customHeight="1" x14ac:dyDescent="0.15">
      <c r="B46" s="186" t="s">
        <v>332</v>
      </c>
      <c r="C46" s="186"/>
      <c r="D46" s="186"/>
      <c r="E46" s="186"/>
      <c r="F46" s="186"/>
      <c r="G46" s="186"/>
      <c r="H46" s="186"/>
      <c r="I46" s="186"/>
      <c r="J46" s="186"/>
      <c r="K46" s="186"/>
      <c r="L46" s="186"/>
      <c r="M46" s="186"/>
      <c r="N46" s="186"/>
      <c r="O46" s="186"/>
      <c r="P46" s="186"/>
      <c r="Q46" s="186"/>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CD46" s="745"/>
      <c r="CE46" s="746"/>
      <c r="CF46" s="628" t="s">
        <v>333</v>
      </c>
      <c r="CG46" s="629"/>
      <c r="CH46" s="629"/>
      <c r="CI46" s="629"/>
      <c r="CJ46" s="629"/>
      <c r="CK46" s="629"/>
      <c r="CL46" s="629"/>
      <c r="CM46" s="629"/>
      <c r="CN46" s="629"/>
      <c r="CO46" s="629"/>
      <c r="CP46" s="629"/>
      <c r="CQ46" s="630"/>
      <c r="CR46" s="631">
        <v>19675187</v>
      </c>
      <c r="CS46" s="632"/>
      <c r="CT46" s="632"/>
      <c r="CU46" s="632"/>
      <c r="CV46" s="632"/>
      <c r="CW46" s="632"/>
      <c r="CX46" s="632"/>
      <c r="CY46" s="633"/>
      <c r="CZ46" s="636">
        <v>9.9</v>
      </c>
      <c r="DA46" s="637"/>
      <c r="DB46" s="637"/>
      <c r="DC46" s="649"/>
      <c r="DD46" s="640">
        <v>8941606</v>
      </c>
      <c r="DE46" s="632"/>
      <c r="DF46" s="632"/>
      <c r="DG46" s="632"/>
      <c r="DH46" s="632"/>
      <c r="DI46" s="632"/>
      <c r="DJ46" s="632"/>
      <c r="DK46" s="633"/>
      <c r="DL46" s="718"/>
      <c r="DM46" s="719"/>
      <c r="DN46" s="719"/>
      <c r="DO46" s="719"/>
      <c r="DP46" s="719"/>
      <c r="DQ46" s="719"/>
      <c r="DR46" s="719"/>
      <c r="DS46" s="719"/>
      <c r="DT46" s="719"/>
      <c r="DU46" s="719"/>
      <c r="DV46" s="720"/>
      <c r="DW46" s="721"/>
      <c r="DX46" s="722"/>
      <c r="DY46" s="722"/>
      <c r="DZ46" s="722"/>
      <c r="EA46" s="722"/>
      <c r="EB46" s="722"/>
      <c r="EC46" s="723"/>
    </row>
    <row r="47" spans="2:133" ht="11.25" customHeight="1" x14ac:dyDescent="0.15">
      <c r="B47" s="196" t="s">
        <v>334</v>
      </c>
      <c r="C47" s="186"/>
      <c r="D47" s="186"/>
      <c r="E47" s="186"/>
      <c r="F47" s="186"/>
      <c r="G47" s="186"/>
      <c r="H47" s="186"/>
      <c r="I47" s="186"/>
      <c r="J47" s="186"/>
      <c r="K47" s="186"/>
      <c r="L47" s="186"/>
      <c r="M47" s="186"/>
      <c r="N47" s="186"/>
      <c r="O47" s="186"/>
      <c r="P47" s="186"/>
      <c r="Q47" s="186"/>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CD47" s="745"/>
      <c r="CE47" s="746"/>
      <c r="CF47" s="628" t="s">
        <v>335</v>
      </c>
      <c r="CG47" s="629"/>
      <c r="CH47" s="629"/>
      <c r="CI47" s="629"/>
      <c r="CJ47" s="629"/>
      <c r="CK47" s="629"/>
      <c r="CL47" s="629"/>
      <c r="CM47" s="629"/>
      <c r="CN47" s="629"/>
      <c r="CO47" s="629"/>
      <c r="CP47" s="629"/>
      <c r="CQ47" s="630"/>
      <c r="CR47" s="631">
        <v>14647</v>
      </c>
      <c r="CS47" s="667"/>
      <c r="CT47" s="667"/>
      <c r="CU47" s="667"/>
      <c r="CV47" s="667"/>
      <c r="CW47" s="667"/>
      <c r="CX47" s="667"/>
      <c r="CY47" s="668"/>
      <c r="CZ47" s="636">
        <v>0</v>
      </c>
      <c r="DA47" s="665"/>
      <c r="DB47" s="665"/>
      <c r="DC47" s="669"/>
      <c r="DD47" s="640">
        <v>7412</v>
      </c>
      <c r="DE47" s="667"/>
      <c r="DF47" s="667"/>
      <c r="DG47" s="667"/>
      <c r="DH47" s="667"/>
      <c r="DI47" s="667"/>
      <c r="DJ47" s="667"/>
      <c r="DK47" s="668"/>
      <c r="DL47" s="718"/>
      <c r="DM47" s="719"/>
      <c r="DN47" s="719"/>
      <c r="DO47" s="719"/>
      <c r="DP47" s="719"/>
      <c r="DQ47" s="719"/>
      <c r="DR47" s="719"/>
      <c r="DS47" s="719"/>
      <c r="DT47" s="719"/>
      <c r="DU47" s="719"/>
      <c r="DV47" s="720"/>
      <c r="DW47" s="721"/>
      <c r="DX47" s="722"/>
      <c r="DY47" s="722"/>
      <c r="DZ47" s="722"/>
      <c r="EA47" s="722"/>
      <c r="EB47" s="722"/>
      <c r="EC47" s="723"/>
    </row>
    <row r="48" spans="2:133" x14ac:dyDescent="0.15">
      <c r="B48" s="197" t="s">
        <v>336</v>
      </c>
      <c r="CD48" s="747"/>
      <c r="CE48" s="748"/>
      <c r="CF48" s="628" t="s">
        <v>337</v>
      </c>
      <c r="CG48" s="629"/>
      <c r="CH48" s="629"/>
      <c r="CI48" s="629"/>
      <c r="CJ48" s="629"/>
      <c r="CK48" s="629"/>
      <c r="CL48" s="629"/>
      <c r="CM48" s="629"/>
      <c r="CN48" s="629"/>
      <c r="CO48" s="629"/>
      <c r="CP48" s="629"/>
      <c r="CQ48" s="630"/>
      <c r="CR48" s="631" t="s">
        <v>212</v>
      </c>
      <c r="CS48" s="632"/>
      <c r="CT48" s="632"/>
      <c r="CU48" s="632"/>
      <c r="CV48" s="632"/>
      <c r="CW48" s="632"/>
      <c r="CX48" s="632"/>
      <c r="CY48" s="633"/>
      <c r="CZ48" s="636" t="s">
        <v>212</v>
      </c>
      <c r="DA48" s="637"/>
      <c r="DB48" s="637"/>
      <c r="DC48" s="649"/>
      <c r="DD48" s="640" t="s">
        <v>200</v>
      </c>
      <c r="DE48" s="632"/>
      <c r="DF48" s="632"/>
      <c r="DG48" s="632"/>
      <c r="DH48" s="632"/>
      <c r="DI48" s="632"/>
      <c r="DJ48" s="632"/>
      <c r="DK48" s="633"/>
      <c r="DL48" s="718"/>
      <c r="DM48" s="719"/>
      <c r="DN48" s="719"/>
      <c r="DO48" s="719"/>
      <c r="DP48" s="719"/>
      <c r="DQ48" s="719"/>
      <c r="DR48" s="719"/>
      <c r="DS48" s="719"/>
      <c r="DT48" s="719"/>
      <c r="DU48" s="719"/>
      <c r="DV48" s="720"/>
      <c r="DW48" s="721"/>
      <c r="DX48" s="722"/>
      <c r="DY48" s="722"/>
      <c r="DZ48" s="722"/>
      <c r="EA48" s="722"/>
      <c r="EB48" s="722"/>
      <c r="EC48" s="723"/>
    </row>
    <row r="49" spans="82:133" ht="11.25" customHeight="1" x14ac:dyDescent="0.15">
      <c r="CD49" s="681" t="s">
        <v>338</v>
      </c>
      <c r="CE49" s="682"/>
      <c r="CF49" s="682"/>
      <c r="CG49" s="682"/>
      <c r="CH49" s="682"/>
      <c r="CI49" s="682"/>
      <c r="CJ49" s="682"/>
      <c r="CK49" s="682"/>
      <c r="CL49" s="682"/>
      <c r="CM49" s="682"/>
      <c r="CN49" s="682"/>
      <c r="CO49" s="682"/>
      <c r="CP49" s="682"/>
      <c r="CQ49" s="683"/>
      <c r="CR49" s="716">
        <v>198137078</v>
      </c>
      <c r="CS49" s="702"/>
      <c r="CT49" s="702"/>
      <c r="CU49" s="702"/>
      <c r="CV49" s="702"/>
      <c r="CW49" s="702"/>
      <c r="CX49" s="702"/>
      <c r="CY49" s="733"/>
      <c r="CZ49" s="728">
        <v>100</v>
      </c>
      <c r="DA49" s="734"/>
      <c r="DB49" s="734"/>
      <c r="DC49" s="735"/>
      <c r="DD49" s="736">
        <v>135088867</v>
      </c>
      <c r="DE49" s="702"/>
      <c r="DF49" s="702"/>
      <c r="DG49" s="702"/>
      <c r="DH49" s="702"/>
      <c r="DI49" s="702"/>
      <c r="DJ49" s="702"/>
      <c r="DK49" s="733"/>
      <c r="DL49" s="737"/>
      <c r="DM49" s="738"/>
      <c r="DN49" s="738"/>
      <c r="DO49" s="738"/>
      <c r="DP49" s="738"/>
      <c r="DQ49" s="738"/>
      <c r="DR49" s="738"/>
      <c r="DS49" s="738"/>
      <c r="DT49" s="738"/>
      <c r="DU49" s="738"/>
      <c r="DV49" s="739"/>
      <c r="DW49" s="740"/>
      <c r="DX49" s="741"/>
      <c r="DY49" s="741"/>
      <c r="DZ49" s="741"/>
      <c r="EA49" s="741"/>
      <c r="EB49" s="741"/>
      <c r="EC49" s="742"/>
    </row>
  </sheetData>
  <sheetProtection algorithmName="SHA-512" hashValue="cbUg3nnj2omzPLK/GJQji7/Q2g02OZUQaWwdmliNL7PrHdba98xqq0fkD8fdJQ206yUMcznH72/vAOWzZAN4ZQ==" saltValue="96eQNL+BWLPxLI//DORJ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5" zoomScaleNormal="45" zoomScaleSheetLayoutView="70" workbookViewId="0"/>
  </sheetViews>
  <sheetFormatPr defaultColWidth="0" defaultRowHeight="13.5" zeroHeight="1" x14ac:dyDescent="0.15"/>
  <cols>
    <col min="1" max="130" width="2.75" style="246" customWidth="1"/>
    <col min="131" max="131" width="1.625" style="246" customWidth="1"/>
    <col min="132" max="16384" width="9" style="246" hidden="1"/>
  </cols>
  <sheetData>
    <row r="1" spans="1:131" s="204" customFormat="1" ht="11.25" customHeight="1" thickBot="1" x14ac:dyDescent="0.2">
      <c r="A1" s="199"/>
      <c r="B1" s="199"/>
      <c r="C1" s="199"/>
      <c r="D1" s="199"/>
      <c r="E1" s="199"/>
      <c r="F1" s="199"/>
      <c r="G1" s="199"/>
      <c r="H1" s="199"/>
      <c r="I1" s="199"/>
      <c r="J1" s="199"/>
      <c r="K1" s="199"/>
      <c r="L1" s="199"/>
      <c r="M1" s="199"/>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1"/>
      <c r="DQ1" s="202"/>
      <c r="DR1" s="202"/>
      <c r="DS1" s="202"/>
      <c r="DT1" s="202"/>
      <c r="DU1" s="202"/>
      <c r="DV1" s="202"/>
      <c r="DW1" s="202"/>
      <c r="DX1" s="202"/>
      <c r="DY1" s="202"/>
      <c r="DZ1" s="202"/>
      <c r="EA1" s="203"/>
    </row>
    <row r="2" spans="1:131" s="208" customFormat="1" ht="26.25" customHeight="1" thickBot="1" x14ac:dyDescent="0.2">
      <c r="A2" s="205" t="s">
        <v>339</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778" t="s">
        <v>340</v>
      </c>
      <c r="DK2" s="779"/>
      <c r="DL2" s="779"/>
      <c r="DM2" s="779"/>
      <c r="DN2" s="779"/>
      <c r="DO2" s="780"/>
      <c r="DP2" s="206"/>
      <c r="DQ2" s="778" t="s">
        <v>341</v>
      </c>
      <c r="DR2" s="779"/>
      <c r="DS2" s="779"/>
      <c r="DT2" s="779"/>
      <c r="DU2" s="779"/>
      <c r="DV2" s="779"/>
      <c r="DW2" s="779"/>
      <c r="DX2" s="779"/>
      <c r="DY2" s="779"/>
      <c r="DZ2" s="780"/>
      <c r="EA2" s="207"/>
    </row>
    <row r="3" spans="1:131" s="204" customFormat="1" ht="11.25"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3"/>
    </row>
    <row r="4" spans="1:131" s="212" customFormat="1" ht="26.25" customHeight="1" thickBot="1" x14ac:dyDescent="0.2">
      <c r="A4" s="781" t="s">
        <v>342</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209"/>
      <c r="BA4" s="209"/>
      <c r="BB4" s="209"/>
      <c r="BC4" s="209"/>
      <c r="BD4" s="209"/>
      <c r="BE4" s="210"/>
      <c r="BF4" s="210"/>
      <c r="BG4" s="210"/>
      <c r="BH4" s="210"/>
      <c r="BI4" s="210"/>
      <c r="BJ4" s="210"/>
      <c r="BK4" s="210"/>
      <c r="BL4" s="210"/>
      <c r="BM4" s="210"/>
      <c r="BN4" s="210"/>
      <c r="BO4" s="210"/>
      <c r="BP4" s="210"/>
      <c r="BQ4" s="209" t="s">
        <v>343</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11"/>
    </row>
    <row r="5" spans="1:131" s="212" customFormat="1" ht="26.25" customHeight="1" x14ac:dyDescent="0.15">
      <c r="A5" s="772" t="s">
        <v>344</v>
      </c>
      <c r="B5" s="773"/>
      <c r="C5" s="773"/>
      <c r="D5" s="773"/>
      <c r="E5" s="773"/>
      <c r="F5" s="773"/>
      <c r="G5" s="773"/>
      <c r="H5" s="773"/>
      <c r="I5" s="773"/>
      <c r="J5" s="773"/>
      <c r="K5" s="773"/>
      <c r="L5" s="773"/>
      <c r="M5" s="773"/>
      <c r="N5" s="773"/>
      <c r="O5" s="773"/>
      <c r="P5" s="774"/>
      <c r="Q5" s="749" t="s">
        <v>345</v>
      </c>
      <c r="R5" s="750"/>
      <c r="S5" s="750"/>
      <c r="T5" s="750"/>
      <c r="U5" s="751"/>
      <c r="V5" s="749" t="s">
        <v>346</v>
      </c>
      <c r="W5" s="750"/>
      <c r="X5" s="750"/>
      <c r="Y5" s="750"/>
      <c r="Z5" s="751"/>
      <c r="AA5" s="749" t="s">
        <v>347</v>
      </c>
      <c r="AB5" s="750"/>
      <c r="AC5" s="750"/>
      <c r="AD5" s="750"/>
      <c r="AE5" s="750"/>
      <c r="AF5" s="782" t="s">
        <v>348</v>
      </c>
      <c r="AG5" s="750"/>
      <c r="AH5" s="750"/>
      <c r="AI5" s="750"/>
      <c r="AJ5" s="761"/>
      <c r="AK5" s="750" t="s">
        <v>349</v>
      </c>
      <c r="AL5" s="750"/>
      <c r="AM5" s="750"/>
      <c r="AN5" s="750"/>
      <c r="AO5" s="751"/>
      <c r="AP5" s="749" t="s">
        <v>350</v>
      </c>
      <c r="AQ5" s="750"/>
      <c r="AR5" s="750"/>
      <c r="AS5" s="750"/>
      <c r="AT5" s="751"/>
      <c r="AU5" s="749" t="s">
        <v>351</v>
      </c>
      <c r="AV5" s="750"/>
      <c r="AW5" s="750"/>
      <c r="AX5" s="750"/>
      <c r="AY5" s="761"/>
      <c r="AZ5" s="213"/>
      <c r="BA5" s="213"/>
      <c r="BB5" s="213"/>
      <c r="BC5" s="213"/>
      <c r="BD5" s="213"/>
      <c r="BE5" s="214"/>
      <c r="BF5" s="214"/>
      <c r="BG5" s="214"/>
      <c r="BH5" s="214"/>
      <c r="BI5" s="214"/>
      <c r="BJ5" s="214"/>
      <c r="BK5" s="214"/>
      <c r="BL5" s="214"/>
      <c r="BM5" s="214"/>
      <c r="BN5" s="214"/>
      <c r="BO5" s="214"/>
      <c r="BP5" s="214"/>
      <c r="BQ5" s="772" t="s">
        <v>352</v>
      </c>
      <c r="BR5" s="773"/>
      <c r="BS5" s="773"/>
      <c r="BT5" s="773"/>
      <c r="BU5" s="773"/>
      <c r="BV5" s="773"/>
      <c r="BW5" s="773"/>
      <c r="BX5" s="773"/>
      <c r="BY5" s="773"/>
      <c r="BZ5" s="773"/>
      <c r="CA5" s="773"/>
      <c r="CB5" s="773"/>
      <c r="CC5" s="773"/>
      <c r="CD5" s="773"/>
      <c r="CE5" s="773"/>
      <c r="CF5" s="773"/>
      <c r="CG5" s="774"/>
      <c r="CH5" s="749" t="s">
        <v>353</v>
      </c>
      <c r="CI5" s="750"/>
      <c r="CJ5" s="750"/>
      <c r="CK5" s="750"/>
      <c r="CL5" s="751"/>
      <c r="CM5" s="749" t="s">
        <v>354</v>
      </c>
      <c r="CN5" s="750"/>
      <c r="CO5" s="750"/>
      <c r="CP5" s="750"/>
      <c r="CQ5" s="751"/>
      <c r="CR5" s="749" t="s">
        <v>355</v>
      </c>
      <c r="CS5" s="750"/>
      <c r="CT5" s="750"/>
      <c r="CU5" s="750"/>
      <c r="CV5" s="751"/>
      <c r="CW5" s="749" t="s">
        <v>356</v>
      </c>
      <c r="CX5" s="750"/>
      <c r="CY5" s="750"/>
      <c r="CZ5" s="750"/>
      <c r="DA5" s="751"/>
      <c r="DB5" s="749" t="s">
        <v>357</v>
      </c>
      <c r="DC5" s="750"/>
      <c r="DD5" s="750"/>
      <c r="DE5" s="750"/>
      <c r="DF5" s="751"/>
      <c r="DG5" s="755" t="s">
        <v>358</v>
      </c>
      <c r="DH5" s="756"/>
      <c r="DI5" s="756"/>
      <c r="DJ5" s="756"/>
      <c r="DK5" s="757"/>
      <c r="DL5" s="755" t="s">
        <v>359</v>
      </c>
      <c r="DM5" s="756"/>
      <c r="DN5" s="756"/>
      <c r="DO5" s="756"/>
      <c r="DP5" s="757"/>
      <c r="DQ5" s="749" t="s">
        <v>360</v>
      </c>
      <c r="DR5" s="750"/>
      <c r="DS5" s="750"/>
      <c r="DT5" s="750"/>
      <c r="DU5" s="751"/>
      <c r="DV5" s="749" t="s">
        <v>351</v>
      </c>
      <c r="DW5" s="750"/>
      <c r="DX5" s="750"/>
      <c r="DY5" s="750"/>
      <c r="DZ5" s="761"/>
      <c r="EA5" s="211"/>
    </row>
    <row r="6" spans="1:131" s="212" customFormat="1" ht="26.25" customHeight="1" thickBot="1" x14ac:dyDescent="0.2">
      <c r="A6" s="775"/>
      <c r="B6" s="776"/>
      <c r="C6" s="776"/>
      <c r="D6" s="776"/>
      <c r="E6" s="776"/>
      <c r="F6" s="776"/>
      <c r="G6" s="776"/>
      <c r="H6" s="776"/>
      <c r="I6" s="776"/>
      <c r="J6" s="776"/>
      <c r="K6" s="776"/>
      <c r="L6" s="776"/>
      <c r="M6" s="776"/>
      <c r="N6" s="776"/>
      <c r="O6" s="776"/>
      <c r="P6" s="777"/>
      <c r="Q6" s="752"/>
      <c r="R6" s="753"/>
      <c r="S6" s="753"/>
      <c r="T6" s="753"/>
      <c r="U6" s="754"/>
      <c r="V6" s="752"/>
      <c r="W6" s="753"/>
      <c r="X6" s="753"/>
      <c r="Y6" s="753"/>
      <c r="Z6" s="754"/>
      <c r="AA6" s="752"/>
      <c r="AB6" s="753"/>
      <c r="AC6" s="753"/>
      <c r="AD6" s="753"/>
      <c r="AE6" s="753"/>
      <c r="AF6" s="783"/>
      <c r="AG6" s="753"/>
      <c r="AH6" s="753"/>
      <c r="AI6" s="753"/>
      <c r="AJ6" s="762"/>
      <c r="AK6" s="753"/>
      <c r="AL6" s="753"/>
      <c r="AM6" s="753"/>
      <c r="AN6" s="753"/>
      <c r="AO6" s="754"/>
      <c r="AP6" s="752"/>
      <c r="AQ6" s="753"/>
      <c r="AR6" s="753"/>
      <c r="AS6" s="753"/>
      <c r="AT6" s="754"/>
      <c r="AU6" s="752"/>
      <c r="AV6" s="753"/>
      <c r="AW6" s="753"/>
      <c r="AX6" s="753"/>
      <c r="AY6" s="762"/>
      <c r="AZ6" s="209"/>
      <c r="BA6" s="209"/>
      <c r="BB6" s="209"/>
      <c r="BC6" s="209"/>
      <c r="BD6" s="209"/>
      <c r="BE6" s="210"/>
      <c r="BF6" s="210"/>
      <c r="BG6" s="210"/>
      <c r="BH6" s="210"/>
      <c r="BI6" s="210"/>
      <c r="BJ6" s="210"/>
      <c r="BK6" s="210"/>
      <c r="BL6" s="210"/>
      <c r="BM6" s="210"/>
      <c r="BN6" s="210"/>
      <c r="BO6" s="210"/>
      <c r="BP6" s="210"/>
      <c r="BQ6" s="775"/>
      <c r="BR6" s="776"/>
      <c r="BS6" s="776"/>
      <c r="BT6" s="776"/>
      <c r="BU6" s="776"/>
      <c r="BV6" s="776"/>
      <c r="BW6" s="776"/>
      <c r="BX6" s="776"/>
      <c r="BY6" s="776"/>
      <c r="BZ6" s="776"/>
      <c r="CA6" s="776"/>
      <c r="CB6" s="776"/>
      <c r="CC6" s="776"/>
      <c r="CD6" s="776"/>
      <c r="CE6" s="776"/>
      <c r="CF6" s="776"/>
      <c r="CG6" s="777"/>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58"/>
      <c r="DH6" s="759"/>
      <c r="DI6" s="759"/>
      <c r="DJ6" s="759"/>
      <c r="DK6" s="760"/>
      <c r="DL6" s="758"/>
      <c r="DM6" s="759"/>
      <c r="DN6" s="759"/>
      <c r="DO6" s="759"/>
      <c r="DP6" s="760"/>
      <c r="DQ6" s="752"/>
      <c r="DR6" s="753"/>
      <c r="DS6" s="753"/>
      <c r="DT6" s="753"/>
      <c r="DU6" s="754"/>
      <c r="DV6" s="752"/>
      <c r="DW6" s="753"/>
      <c r="DX6" s="753"/>
      <c r="DY6" s="753"/>
      <c r="DZ6" s="762"/>
      <c r="EA6" s="211"/>
    </row>
    <row r="7" spans="1:131" s="212" customFormat="1" ht="26.25" customHeight="1" thickTop="1" x14ac:dyDescent="0.15">
      <c r="A7" s="215">
        <v>1</v>
      </c>
      <c r="B7" s="763" t="s">
        <v>361</v>
      </c>
      <c r="C7" s="764"/>
      <c r="D7" s="764"/>
      <c r="E7" s="764"/>
      <c r="F7" s="764"/>
      <c r="G7" s="764"/>
      <c r="H7" s="764"/>
      <c r="I7" s="764"/>
      <c r="J7" s="764"/>
      <c r="K7" s="764"/>
      <c r="L7" s="764"/>
      <c r="M7" s="764"/>
      <c r="N7" s="764"/>
      <c r="O7" s="764"/>
      <c r="P7" s="765"/>
      <c r="Q7" s="766">
        <v>205968</v>
      </c>
      <c r="R7" s="767"/>
      <c r="S7" s="767"/>
      <c r="T7" s="767"/>
      <c r="U7" s="767"/>
      <c r="V7" s="767">
        <v>198737</v>
      </c>
      <c r="W7" s="767"/>
      <c r="X7" s="767"/>
      <c r="Y7" s="767"/>
      <c r="Z7" s="767"/>
      <c r="AA7" s="767">
        <v>7231</v>
      </c>
      <c r="AB7" s="767"/>
      <c r="AC7" s="767"/>
      <c r="AD7" s="767"/>
      <c r="AE7" s="768"/>
      <c r="AF7" s="769">
        <v>6759</v>
      </c>
      <c r="AG7" s="770"/>
      <c r="AH7" s="770"/>
      <c r="AI7" s="770"/>
      <c r="AJ7" s="771"/>
      <c r="AK7" s="806">
        <v>5789</v>
      </c>
      <c r="AL7" s="807"/>
      <c r="AM7" s="807"/>
      <c r="AN7" s="807"/>
      <c r="AO7" s="807"/>
      <c r="AP7" s="807">
        <v>31712</v>
      </c>
      <c r="AQ7" s="807"/>
      <c r="AR7" s="807"/>
      <c r="AS7" s="807"/>
      <c r="AT7" s="807"/>
      <c r="AU7" s="808"/>
      <c r="AV7" s="808"/>
      <c r="AW7" s="808"/>
      <c r="AX7" s="808"/>
      <c r="AY7" s="809"/>
      <c r="AZ7" s="209"/>
      <c r="BA7" s="209"/>
      <c r="BB7" s="209"/>
      <c r="BC7" s="209"/>
      <c r="BD7" s="209"/>
      <c r="BE7" s="210"/>
      <c r="BF7" s="210"/>
      <c r="BG7" s="210"/>
      <c r="BH7" s="210"/>
      <c r="BI7" s="210"/>
      <c r="BJ7" s="210"/>
      <c r="BK7" s="210"/>
      <c r="BL7" s="210"/>
      <c r="BM7" s="210"/>
      <c r="BN7" s="210"/>
      <c r="BO7" s="210"/>
      <c r="BP7" s="210"/>
      <c r="BQ7" s="216">
        <v>1</v>
      </c>
      <c r="BR7" s="217"/>
      <c r="BS7" s="810" t="s">
        <v>562</v>
      </c>
      <c r="BT7" s="811"/>
      <c r="BU7" s="811"/>
      <c r="BV7" s="811"/>
      <c r="BW7" s="811"/>
      <c r="BX7" s="811"/>
      <c r="BY7" s="811"/>
      <c r="BZ7" s="811"/>
      <c r="CA7" s="811"/>
      <c r="CB7" s="811"/>
      <c r="CC7" s="811"/>
      <c r="CD7" s="811"/>
      <c r="CE7" s="811"/>
      <c r="CF7" s="811"/>
      <c r="CG7" s="812"/>
      <c r="CH7" s="803">
        <v>0</v>
      </c>
      <c r="CI7" s="804"/>
      <c r="CJ7" s="804"/>
      <c r="CK7" s="804"/>
      <c r="CL7" s="805"/>
      <c r="CM7" s="803">
        <v>607</v>
      </c>
      <c r="CN7" s="804"/>
      <c r="CO7" s="804"/>
      <c r="CP7" s="804"/>
      <c r="CQ7" s="805"/>
      <c r="CR7" s="803">
        <v>500</v>
      </c>
      <c r="CS7" s="804"/>
      <c r="CT7" s="804"/>
      <c r="CU7" s="804"/>
      <c r="CV7" s="805"/>
      <c r="CW7" s="803">
        <v>85</v>
      </c>
      <c r="CX7" s="804"/>
      <c r="CY7" s="804"/>
      <c r="CZ7" s="804"/>
      <c r="DA7" s="805"/>
      <c r="DB7" s="803" t="s">
        <v>558</v>
      </c>
      <c r="DC7" s="804"/>
      <c r="DD7" s="804"/>
      <c r="DE7" s="804"/>
      <c r="DF7" s="805"/>
      <c r="DG7" s="803" t="s">
        <v>561</v>
      </c>
      <c r="DH7" s="804"/>
      <c r="DI7" s="804"/>
      <c r="DJ7" s="804"/>
      <c r="DK7" s="805"/>
      <c r="DL7" s="803" t="s">
        <v>558</v>
      </c>
      <c r="DM7" s="804"/>
      <c r="DN7" s="804"/>
      <c r="DO7" s="804"/>
      <c r="DP7" s="805"/>
      <c r="DQ7" s="803" t="s">
        <v>558</v>
      </c>
      <c r="DR7" s="804"/>
      <c r="DS7" s="804"/>
      <c r="DT7" s="804"/>
      <c r="DU7" s="805"/>
      <c r="DV7" s="784"/>
      <c r="DW7" s="785"/>
      <c r="DX7" s="785"/>
      <c r="DY7" s="785"/>
      <c r="DZ7" s="786"/>
      <c r="EA7" s="211"/>
    </row>
    <row r="8" spans="1:131" s="212" customFormat="1" ht="26.25" customHeight="1" x14ac:dyDescent="0.15">
      <c r="A8" s="218">
        <v>2</v>
      </c>
      <c r="B8" s="787" t="s">
        <v>362</v>
      </c>
      <c r="C8" s="788"/>
      <c r="D8" s="788"/>
      <c r="E8" s="788"/>
      <c r="F8" s="788"/>
      <c r="G8" s="788"/>
      <c r="H8" s="788"/>
      <c r="I8" s="788"/>
      <c r="J8" s="788"/>
      <c r="K8" s="788"/>
      <c r="L8" s="788"/>
      <c r="M8" s="788"/>
      <c r="N8" s="788"/>
      <c r="O8" s="788"/>
      <c r="P8" s="789"/>
      <c r="Q8" s="790">
        <v>28</v>
      </c>
      <c r="R8" s="791"/>
      <c r="S8" s="791"/>
      <c r="T8" s="791"/>
      <c r="U8" s="791"/>
      <c r="V8" s="791">
        <v>28</v>
      </c>
      <c r="W8" s="791"/>
      <c r="X8" s="791"/>
      <c r="Y8" s="791"/>
      <c r="Z8" s="791"/>
      <c r="AA8" s="791">
        <v>0</v>
      </c>
      <c r="AB8" s="791"/>
      <c r="AC8" s="791"/>
      <c r="AD8" s="791"/>
      <c r="AE8" s="792"/>
      <c r="AF8" s="793" t="s">
        <v>363</v>
      </c>
      <c r="AG8" s="794"/>
      <c r="AH8" s="794"/>
      <c r="AI8" s="794"/>
      <c r="AJ8" s="795"/>
      <c r="AK8" s="796">
        <v>28</v>
      </c>
      <c r="AL8" s="797"/>
      <c r="AM8" s="797"/>
      <c r="AN8" s="797"/>
      <c r="AO8" s="797"/>
      <c r="AP8" s="797">
        <v>4286</v>
      </c>
      <c r="AQ8" s="797"/>
      <c r="AR8" s="797"/>
      <c r="AS8" s="797"/>
      <c r="AT8" s="797"/>
      <c r="AU8" s="798"/>
      <c r="AV8" s="798"/>
      <c r="AW8" s="798"/>
      <c r="AX8" s="798"/>
      <c r="AY8" s="799"/>
      <c r="AZ8" s="209"/>
      <c r="BA8" s="209"/>
      <c r="BB8" s="209"/>
      <c r="BC8" s="209"/>
      <c r="BD8" s="209"/>
      <c r="BE8" s="210"/>
      <c r="BF8" s="210"/>
      <c r="BG8" s="210"/>
      <c r="BH8" s="210"/>
      <c r="BI8" s="210"/>
      <c r="BJ8" s="210"/>
      <c r="BK8" s="210"/>
      <c r="BL8" s="210"/>
      <c r="BM8" s="210"/>
      <c r="BN8" s="210"/>
      <c r="BO8" s="210"/>
      <c r="BP8" s="210"/>
      <c r="BQ8" s="219">
        <v>2</v>
      </c>
      <c r="BR8" s="220"/>
      <c r="BS8" s="800" t="s">
        <v>563</v>
      </c>
      <c r="BT8" s="801"/>
      <c r="BU8" s="801"/>
      <c r="BV8" s="801"/>
      <c r="BW8" s="801"/>
      <c r="BX8" s="801"/>
      <c r="BY8" s="801"/>
      <c r="BZ8" s="801"/>
      <c r="CA8" s="801"/>
      <c r="CB8" s="801"/>
      <c r="CC8" s="801"/>
      <c r="CD8" s="801"/>
      <c r="CE8" s="801"/>
      <c r="CF8" s="801"/>
      <c r="CG8" s="802"/>
      <c r="CH8" s="813">
        <v>6</v>
      </c>
      <c r="CI8" s="814"/>
      <c r="CJ8" s="814"/>
      <c r="CK8" s="814"/>
      <c r="CL8" s="815"/>
      <c r="CM8" s="813">
        <v>530</v>
      </c>
      <c r="CN8" s="814"/>
      <c r="CO8" s="814"/>
      <c r="CP8" s="814"/>
      <c r="CQ8" s="815"/>
      <c r="CR8" s="813">
        <v>500</v>
      </c>
      <c r="CS8" s="814"/>
      <c r="CT8" s="814"/>
      <c r="CU8" s="814"/>
      <c r="CV8" s="815"/>
      <c r="CW8" s="813">
        <v>15</v>
      </c>
      <c r="CX8" s="814"/>
      <c r="CY8" s="814"/>
      <c r="CZ8" s="814"/>
      <c r="DA8" s="815"/>
      <c r="DB8" s="813" t="s">
        <v>558</v>
      </c>
      <c r="DC8" s="814"/>
      <c r="DD8" s="814"/>
      <c r="DE8" s="814"/>
      <c r="DF8" s="815"/>
      <c r="DG8" s="813" t="s">
        <v>558</v>
      </c>
      <c r="DH8" s="814"/>
      <c r="DI8" s="814"/>
      <c r="DJ8" s="814"/>
      <c r="DK8" s="815"/>
      <c r="DL8" s="813" t="s">
        <v>558</v>
      </c>
      <c r="DM8" s="814"/>
      <c r="DN8" s="814"/>
      <c r="DO8" s="814"/>
      <c r="DP8" s="815"/>
      <c r="DQ8" s="813" t="s">
        <v>578</v>
      </c>
      <c r="DR8" s="814"/>
      <c r="DS8" s="814"/>
      <c r="DT8" s="814"/>
      <c r="DU8" s="815"/>
      <c r="DV8" s="816"/>
      <c r="DW8" s="817"/>
      <c r="DX8" s="817"/>
      <c r="DY8" s="817"/>
      <c r="DZ8" s="818"/>
      <c r="EA8" s="211"/>
    </row>
    <row r="9" spans="1:131" s="212" customFormat="1" ht="26.25" customHeight="1" x14ac:dyDescent="0.15">
      <c r="A9" s="218">
        <v>3</v>
      </c>
      <c r="B9" s="787"/>
      <c r="C9" s="788"/>
      <c r="D9" s="788"/>
      <c r="E9" s="788"/>
      <c r="F9" s="788"/>
      <c r="G9" s="788"/>
      <c r="H9" s="788"/>
      <c r="I9" s="788"/>
      <c r="J9" s="788"/>
      <c r="K9" s="788"/>
      <c r="L9" s="788"/>
      <c r="M9" s="788"/>
      <c r="N9" s="788"/>
      <c r="O9" s="788"/>
      <c r="P9" s="789"/>
      <c r="Q9" s="790"/>
      <c r="R9" s="791"/>
      <c r="S9" s="791"/>
      <c r="T9" s="791"/>
      <c r="U9" s="791"/>
      <c r="V9" s="791"/>
      <c r="W9" s="791"/>
      <c r="X9" s="791"/>
      <c r="Y9" s="791"/>
      <c r="Z9" s="791"/>
      <c r="AA9" s="791"/>
      <c r="AB9" s="791"/>
      <c r="AC9" s="791"/>
      <c r="AD9" s="791"/>
      <c r="AE9" s="792"/>
      <c r="AF9" s="793"/>
      <c r="AG9" s="794"/>
      <c r="AH9" s="794"/>
      <c r="AI9" s="794"/>
      <c r="AJ9" s="795"/>
      <c r="AK9" s="796"/>
      <c r="AL9" s="797"/>
      <c r="AM9" s="797"/>
      <c r="AN9" s="797"/>
      <c r="AO9" s="797"/>
      <c r="AP9" s="797"/>
      <c r="AQ9" s="797"/>
      <c r="AR9" s="797"/>
      <c r="AS9" s="797"/>
      <c r="AT9" s="797"/>
      <c r="AU9" s="798"/>
      <c r="AV9" s="798"/>
      <c r="AW9" s="798"/>
      <c r="AX9" s="798"/>
      <c r="AY9" s="799"/>
      <c r="AZ9" s="209"/>
      <c r="BA9" s="209"/>
      <c r="BB9" s="209"/>
      <c r="BC9" s="209"/>
      <c r="BD9" s="209"/>
      <c r="BE9" s="210"/>
      <c r="BF9" s="210"/>
      <c r="BG9" s="210"/>
      <c r="BH9" s="210"/>
      <c r="BI9" s="210"/>
      <c r="BJ9" s="210"/>
      <c r="BK9" s="210"/>
      <c r="BL9" s="210"/>
      <c r="BM9" s="210"/>
      <c r="BN9" s="210"/>
      <c r="BO9" s="210"/>
      <c r="BP9" s="210"/>
      <c r="BQ9" s="219">
        <v>3</v>
      </c>
      <c r="BR9" s="220" t="s">
        <v>580</v>
      </c>
      <c r="BS9" s="800" t="s">
        <v>564</v>
      </c>
      <c r="BT9" s="801"/>
      <c r="BU9" s="801"/>
      <c r="BV9" s="801"/>
      <c r="BW9" s="801"/>
      <c r="BX9" s="801"/>
      <c r="BY9" s="801"/>
      <c r="BZ9" s="801"/>
      <c r="CA9" s="801"/>
      <c r="CB9" s="801"/>
      <c r="CC9" s="801"/>
      <c r="CD9" s="801"/>
      <c r="CE9" s="801"/>
      <c r="CF9" s="801"/>
      <c r="CG9" s="802"/>
      <c r="CH9" s="813" t="s">
        <v>558</v>
      </c>
      <c r="CI9" s="814"/>
      <c r="CJ9" s="814"/>
      <c r="CK9" s="814"/>
      <c r="CL9" s="815"/>
      <c r="CM9" s="813">
        <v>10</v>
      </c>
      <c r="CN9" s="814"/>
      <c r="CO9" s="814"/>
      <c r="CP9" s="814"/>
      <c r="CQ9" s="815"/>
      <c r="CR9" s="813">
        <v>10</v>
      </c>
      <c r="CS9" s="814"/>
      <c r="CT9" s="814"/>
      <c r="CU9" s="814"/>
      <c r="CV9" s="815"/>
      <c r="CW9" s="813">
        <v>0</v>
      </c>
      <c r="CX9" s="814"/>
      <c r="CY9" s="814"/>
      <c r="CZ9" s="814"/>
      <c r="DA9" s="815"/>
      <c r="DB9" s="813" t="s">
        <v>576</v>
      </c>
      <c r="DC9" s="814"/>
      <c r="DD9" s="814"/>
      <c r="DE9" s="814"/>
      <c r="DF9" s="815"/>
      <c r="DG9" s="813" t="s">
        <v>576</v>
      </c>
      <c r="DH9" s="814"/>
      <c r="DI9" s="814"/>
      <c r="DJ9" s="814"/>
      <c r="DK9" s="815"/>
      <c r="DL9" s="813">
        <v>2203</v>
      </c>
      <c r="DM9" s="814"/>
      <c r="DN9" s="814"/>
      <c r="DO9" s="814"/>
      <c r="DP9" s="815"/>
      <c r="DQ9" s="813" t="s">
        <v>579</v>
      </c>
      <c r="DR9" s="814"/>
      <c r="DS9" s="814"/>
      <c r="DT9" s="814"/>
      <c r="DU9" s="815"/>
      <c r="DV9" s="816"/>
      <c r="DW9" s="817"/>
      <c r="DX9" s="817"/>
      <c r="DY9" s="817"/>
      <c r="DZ9" s="818"/>
      <c r="EA9" s="211"/>
    </row>
    <row r="10" spans="1:131" s="212" customFormat="1" ht="26.25" customHeight="1" x14ac:dyDescent="0.15">
      <c r="A10" s="218">
        <v>4</v>
      </c>
      <c r="B10" s="787"/>
      <c r="C10" s="788"/>
      <c r="D10" s="788"/>
      <c r="E10" s="788"/>
      <c r="F10" s="788"/>
      <c r="G10" s="788"/>
      <c r="H10" s="788"/>
      <c r="I10" s="788"/>
      <c r="J10" s="788"/>
      <c r="K10" s="788"/>
      <c r="L10" s="788"/>
      <c r="M10" s="788"/>
      <c r="N10" s="788"/>
      <c r="O10" s="788"/>
      <c r="P10" s="789"/>
      <c r="Q10" s="790"/>
      <c r="R10" s="791"/>
      <c r="S10" s="791"/>
      <c r="T10" s="791"/>
      <c r="U10" s="791"/>
      <c r="V10" s="791"/>
      <c r="W10" s="791"/>
      <c r="X10" s="791"/>
      <c r="Y10" s="791"/>
      <c r="Z10" s="791"/>
      <c r="AA10" s="791"/>
      <c r="AB10" s="791"/>
      <c r="AC10" s="791"/>
      <c r="AD10" s="791"/>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09"/>
      <c r="BA10" s="209"/>
      <c r="BB10" s="209"/>
      <c r="BC10" s="209"/>
      <c r="BD10" s="209"/>
      <c r="BE10" s="210"/>
      <c r="BF10" s="210"/>
      <c r="BG10" s="210"/>
      <c r="BH10" s="210"/>
      <c r="BI10" s="210"/>
      <c r="BJ10" s="210"/>
      <c r="BK10" s="210"/>
      <c r="BL10" s="210"/>
      <c r="BM10" s="210"/>
      <c r="BN10" s="210"/>
      <c r="BO10" s="210"/>
      <c r="BP10" s="210"/>
      <c r="BQ10" s="219">
        <v>4</v>
      </c>
      <c r="BR10" s="220"/>
      <c r="BS10" s="800" t="s">
        <v>565</v>
      </c>
      <c r="BT10" s="801"/>
      <c r="BU10" s="801"/>
      <c r="BV10" s="801"/>
      <c r="BW10" s="801"/>
      <c r="BX10" s="801"/>
      <c r="BY10" s="801"/>
      <c r="BZ10" s="801"/>
      <c r="CA10" s="801"/>
      <c r="CB10" s="801"/>
      <c r="CC10" s="801"/>
      <c r="CD10" s="801"/>
      <c r="CE10" s="801"/>
      <c r="CF10" s="801"/>
      <c r="CG10" s="802"/>
      <c r="CH10" s="813">
        <v>0</v>
      </c>
      <c r="CI10" s="814"/>
      <c r="CJ10" s="814"/>
      <c r="CK10" s="814"/>
      <c r="CL10" s="815"/>
      <c r="CM10" s="813">
        <v>12</v>
      </c>
      <c r="CN10" s="814"/>
      <c r="CO10" s="814"/>
      <c r="CP10" s="814"/>
      <c r="CQ10" s="815"/>
      <c r="CR10" s="813">
        <v>5</v>
      </c>
      <c r="CS10" s="814"/>
      <c r="CT10" s="814"/>
      <c r="CU10" s="814"/>
      <c r="CV10" s="815"/>
      <c r="CW10" s="813" t="s">
        <v>558</v>
      </c>
      <c r="CX10" s="814"/>
      <c r="CY10" s="814"/>
      <c r="CZ10" s="814"/>
      <c r="DA10" s="815"/>
      <c r="DB10" s="813" t="s">
        <v>558</v>
      </c>
      <c r="DC10" s="814"/>
      <c r="DD10" s="814"/>
      <c r="DE10" s="814"/>
      <c r="DF10" s="815"/>
      <c r="DG10" s="813" t="s">
        <v>576</v>
      </c>
      <c r="DH10" s="814"/>
      <c r="DI10" s="814"/>
      <c r="DJ10" s="814"/>
      <c r="DK10" s="815"/>
      <c r="DL10" s="813" t="s">
        <v>576</v>
      </c>
      <c r="DM10" s="814"/>
      <c r="DN10" s="814"/>
      <c r="DO10" s="814"/>
      <c r="DP10" s="815"/>
      <c r="DQ10" s="813" t="s">
        <v>578</v>
      </c>
      <c r="DR10" s="814"/>
      <c r="DS10" s="814"/>
      <c r="DT10" s="814"/>
      <c r="DU10" s="815"/>
      <c r="DV10" s="816"/>
      <c r="DW10" s="817"/>
      <c r="DX10" s="817"/>
      <c r="DY10" s="817"/>
      <c r="DZ10" s="818"/>
      <c r="EA10" s="211"/>
    </row>
    <row r="11" spans="1:131" s="212" customFormat="1" ht="26.25" customHeight="1" x14ac:dyDescent="0.15">
      <c r="A11" s="218">
        <v>5</v>
      </c>
      <c r="B11" s="787"/>
      <c r="C11" s="788"/>
      <c r="D11" s="788"/>
      <c r="E11" s="788"/>
      <c r="F11" s="788"/>
      <c r="G11" s="788"/>
      <c r="H11" s="788"/>
      <c r="I11" s="788"/>
      <c r="J11" s="788"/>
      <c r="K11" s="788"/>
      <c r="L11" s="788"/>
      <c r="M11" s="788"/>
      <c r="N11" s="788"/>
      <c r="O11" s="788"/>
      <c r="P11" s="789"/>
      <c r="Q11" s="790"/>
      <c r="R11" s="791"/>
      <c r="S11" s="791"/>
      <c r="T11" s="791"/>
      <c r="U11" s="791"/>
      <c r="V11" s="791"/>
      <c r="W11" s="791"/>
      <c r="X11" s="791"/>
      <c r="Y11" s="791"/>
      <c r="Z11" s="791"/>
      <c r="AA11" s="791"/>
      <c r="AB11" s="791"/>
      <c r="AC11" s="791"/>
      <c r="AD11" s="791"/>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09"/>
      <c r="BA11" s="209"/>
      <c r="BB11" s="209"/>
      <c r="BC11" s="209"/>
      <c r="BD11" s="209"/>
      <c r="BE11" s="210"/>
      <c r="BF11" s="210"/>
      <c r="BG11" s="210"/>
      <c r="BH11" s="210"/>
      <c r="BI11" s="210"/>
      <c r="BJ11" s="210"/>
      <c r="BK11" s="210"/>
      <c r="BL11" s="210"/>
      <c r="BM11" s="210"/>
      <c r="BN11" s="210"/>
      <c r="BO11" s="210"/>
      <c r="BP11" s="210"/>
      <c r="BQ11" s="219">
        <v>5</v>
      </c>
      <c r="BR11" s="220"/>
      <c r="BS11" s="800" t="s">
        <v>566</v>
      </c>
      <c r="BT11" s="801"/>
      <c r="BU11" s="801"/>
      <c r="BV11" s="801"/>
      <c r="BW11" s="801"/>
      <c r="BX11" s="801"/>
      <c r="BY11" s="801"/>
      <c r="BZ11" s="801"/>
      <c r="CA11" s="801"/>
      <c r="CB11" s="801"/>
      <c r="CC11" s="801"/>
      <c r="CD11" s="801"/>
      <c r="CE11" s="801"/>
      <c r="CF11" s="801"/>
      <c r="CG11" s="802"/>
      <c r="CH11" s="813" t="s">
        <v>561</v>
      </c>
      <c r="CI11" s="814"/>
      <c r="CJ11" s="814"/>
      <c r="CK11" s="814"/>
      <c r="CL11" s="815"/>
      <c r="CM11" s="813">
        <v>3</v>
      </c>
      <c r="CN11" s="814"/>
      <c r="CO11" s="814"/>
      <c r="CP11" s="814"/>
      <c r="CQ11" s="815"/>
      <c r="CR11" s="813">
        <v>2</v>
      </c>
      <c r="CS11" s="814"/>
      <c r="CT11" s="814"/>
      <c r="CU11" s="814"/>
      <c r="CV11" s="815"/>
      <c r="CW11" s="813">
        <v>21</v>
      </c>
      <c r="CX11" s="814"/>
      <c r="CY11" s="814"/>
      <c r="CZ11" s="814"/>
      <c r="DA11" s="815"/>
      <c r="DB11" s="813" t="s">
        <v>558</v>
      </c>
      <c r="DC11" s="814"/>
      <c r="DD11" s="814"/>
      <c r="DE11" s="814"/>
      <c r="DF11" s="815"/>
      <c r="DG11" s="813" t="s">
        <v>577</v>
      </c>
      <c r="DH11" s="814"/>
      <c r="DI11" s="814"/>
      <c r="DJ11" s="814"/>
      <c r="DK11" s="815"/>
      <c r="DL11" s="813" t="s">
        <v>561</v>
      </c>
      <c r="DM11" s="814"/>
      <c r="DN11" s="814"/>
      <c r="DO11" s="814"/>
      <c r="DP11" s="815"/>
      <c r="DQ11" s="813" t="s">
        <v>561</v>
      </c>
      <c r="DR11" s="814"/>
      <c r="DS11" s="814"/>
      <c r="DT11" s="814"/>
      <c r="DU11" s="815"/>
      <c r="DV11" s="816"/>
      <c r="DW11" s="817"/>
      <c r="DX11" s="817"/>
      <c r="DY11" s="817"/>
      <c r="DZ11" s="818"/>
      <c r="EA11" s="211"/>
    </row>
    <row r="12" spans="1:131" s="212" customFormat="1" ht="26.25" customHeight="1" x14ac:dyDescent="0.15">
      <c r="A12" s="218">
        <v>6</v>
      </c>
      <c r="B12" s="787"/>
      <c r="C12" s="788"/>
      <c r="D12" s="788"/>
      <c r="E12" s="788"/>
      <c r="F12" s="788"/>
      <c r="G12" s="788"/>
      <c r="H12" s="788"/>
      <c r="I12" s="788"/>
      <c r="J12" s="788"/>
      <c r="K12" s="788"/>
      <c r="L12" s="788"/>
      <c r="M12" s="788"/>
      <c r="N12" s="788"/>
      <c r="O12" s="788"/>
      <c r="P12" s="789"/>
      <c r="Q12" s="790"/>
      <c r="R12" s="791"/>
      <c r="S12" s="791"/>
      <c r="T12" s="791"/>
      <c r="U12" s="791"/>
      <c r="V12" s="791"/>
      <c r="W12" s="791"/>
      <c r="X12" s="791"/>
      <c r="Y12" s="791"/>
      <c r="Z12" s="791"/>
      <c r="AA12" s="791"/>
      <c r="AB12" s="791"/>
      <c r="AC12" s="791"/>
      <c r="AD12" s="791"/>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09"/>
      <c r="BA12" s="209"/>
      <c r="BB12" s="209"/>
      <c r="BC12" s="209"/>
      <c r="BD12" s="209"/>
      <c r="BE12" s="210"/>
      <c r="BF12" s="210"/>
      <c r="BG12" s="210"/>
      <c r="BH12" s="210"/>
      <c r="BI12" s="210"/>
      <c r="BJ12" s="210"/>
      <c r="BK12" s="210"/>
      <c r="BL12" s="210"/>
      <c r="BM12" s="210"/>
      <c r="BN12" s="210"/>
      <c r="BO12" s="210"/>
      <c r="BP12" s="210"/>
      <c r="BQ12" s="219">
        <v>6</v>
      </c>
      <c r="BR12" s="220"/>
      <c r="BS12" s="800"/>
      <c r="BT12" s="801"/>
      <c r="BU12" s="801"/>
      <c r="BV12" s="801"/>
      <c r="BW12" s="801"/>
      <c r="BX12" s="801"/>
      <c r="BY12" s="801"/>
      <c r="BZ12" s="801"/>
      <c r="CA12" s="801"/>
      <c r="CB12" s="801"/>
      <c r="CC12" s="801"/>
      <c r="CD12" s="801"/>
      <c r="CE12" s="801"/>
      <c r="CF12" s="801"/>
      <c r="CG12" s="80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6"/>
      <c r="DW12" s="817"/>
      <c r="DX12" s="817"/>
      <c r="DY12" s="817"/>
      <c r="DZ12" s="818"/>
      <c r="EA12" s="211"/>
    </row>
    <row r="13" spans="1:131" s="212" customFormat="1" ht="26.25" customHeight="1" x14ac:dyDescent="0.15">
      <c r="A13" s="218">
        <v>7</v>
      </c>
      <c r="B13" s="787"/>
      <c r="C13" s="788"/>
      <c r="D13" s="788"/>
      <c r="E13" s="788"/>
      <c r="F13" s="788"/>
      <c r="G13" s="788"/>
      <c r="H13" s="788"/>
      <c r="I13" s="788"/>
      <c r="J13" s="788"/>
      <c r="K13" s="788"/>
      <c r="L13" s="788"/>
      <c r="M13" s="788"/>
      <c r="N13" s="788"/>
      <c r="O13" s="788"/>
      <c r="P13" s="789"/>
      <c r="Q13" s="790"/>
      <c r="R13" s="791"/>
      <c r="S13" s="791"/>
      <c r="T13" s="791"/>
      <c r="U13" s="791"/>
      <c r="V13" s="791"/>
      <c r="W13" s="791"/>
      <c r="X13" s="791"/>
      <c r="Y13" s="791"/>
      <c r="Z13" s="791"/>
      <c r="AA13" s="791"/>
      <c r="AB13" s="791"/>
      <c r="AC13" s="791"/>
      <c r="AD13" s="791"/>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09"/>
      <c r="BA13" s="209"/>
      <c r="BB13" s="209"/>
      <c r="BC13" s="209"/>
      <c r="BD13" s="209"/>
      <c r="BE13" s="210"/>
      <c r="BF13" s="210"/>
      <c r="BG13" s="210"/>
      <c r="BH13" s="210"/>
      <c r="BI13" s="210"/>
      <c r="BJ13" s="210"/>
      <c r="BK13" s="210"/>
      <c r="BL13" s="210"/>
      <c r="BM13" s="210"/>
      <c r="BN13" s="210"/>
      <c r="BO13" s="210"/>
      <c r="BP13" s="210"/>
      <c r="BQ13" s="219">
        <v>7</v>
      </c>
      <c r="BR13" s="220"/>
      <c r="BS13" s="800"/>
      <c r="BT13" s="801"/>
      <c r="BU13" s="801"/>
      <c r="BV13" s="801"/>
      <c r="BW13" s="801"/>
      <c r="BX13" s="801"/>
      <c r="BY13" s="801"/>
      <c r="BZ13" s="801"/>
      <c r="CA13" s="801"/>
      <c r="CB13" s="801"/>
      <c r="CC13" s="801"/>
      <c r="CD13" s="801"/>
      <c r="CE13" s="801"/>
      <c r="CF13" s="801"/>
      <c r="CG13" s="80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6"/>
      <c r="DW13" s="817"/>
      <c r="DX13" s="817"/>
      <c r="DY13" s="817"/>
      <c r="DZ13" s="818"/>
      <c r="EA13" s="211"/>
    </row>
    <row r="14" spans="1:131" s="212" customFormat="1" ht="26.25" customHeight="1" x14ac:dyDescent="0.15">
      <c r="A14" s="218">
        <v>8</v>
      </c>
      <c r="B14" s="787"/>
      <c r="C14" s="788"/>
      <c r="D14" s="788"/>
      <c r="E14" s="788"/>
      <c r="F14" s="788"/>
      <c r="G14" s="788"/>
      <c r="H14" s="788"/>
      <c r="I14" s="788"/>
      <c r="J14" s="788"/>
      <c r="K14" s="788"/>
      <c r="L14" s="788"/>
      <c r="M14" s="788"/>
      <c r="N14" s="788"/>
      <c r="O14" s="788"/>
      <c r="P14" s="789"/>
      <c r="Q14" s="790"/>
      <c r="R14" s="791"/>
      <c r="S14" s="791"/>
      <c r="T14" s="791"/>
      <c r="U14" s="791"/>
      <c r="V14" s="791"/>
      <c r="W14" s="791"/>
      <c r="X14" s="791"/>
      <c r="Y14" s="791"/>
      <c r="Z14" s="791"/>
      <c r="AA14" s="791"/>
      <c r="AB14" s="791"/>
      <c r="AC14" s="791"/>
      <c r="AD14" s="791"/>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09"/>
      <c r="BA14" s="209"/>
      <c r="BB14" s="209"/>
      <c r="BC14" s="209"/>
      <c r="BD14" s="209"/>
      <c r="BE14" s="210"/>
      <c r="BF14" s="210"/>
      <c r="BG14" s="210"/>
      <c r="BH14" s="210"/>
      <c r="BI14" s="210"/>
      <c r="BJ14" s="210"/>
      <c r="BK14" s="210"/>
      <c r="BL14" s="210"/>
      <c r="BM14" s="210"/>
      <c r="BN14" s="210"/>
      <c r="BO14" s="210"/>
      <c r="BP14" s="210"/>
      <c r="BQ14" s="219">
        <v>8</v>
      </c>
      <c r="BR14" s="220"/>
      <c r="BS14" s="800"/>
      <c r="BT14" s="801"/>
      <c r="BU14" s="801"/>
      <c r="BV14" s="801"/>
      <c r="BW14" s="801"/>
      <c r="BX14" s="801"/>
      <c r="BY14" s="801"/>
      <c r="BZ14" s="801"/>
      <c r="CA14" s="801"/>
      <c r="CB14" s="801"/>
      <c r="CC14" s="801"/>
      <c r="CD14" s="801"/>
      <c r="CE14" s="801"/>
      <c r="CF14" s="801"/>
      <c r="CG14" s="80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6"/>
      <c r="DW14" s="817"/>
      <c r="DX14" s="817"/>
      <c r="DY14" s="817"/>
      <c r="DZ14" s="818"/>
      <c r="EA14" s="211"/>
    </row>
    <row r="15" spans="1:131" s="212" customFormat="1" ht="26.25" customHeight="1" x14ac:dyDescent="0.15">
      <c r="A15" s="218">
        <v>9</v>
      </c>
      <c r="B15" s="787"/>
      <c r="C15" s="788"/>
      <c r="D15" s="788"/>
      <c r="E15" s="788"/>
      <c r="F15" s="788"/>
      <c r="G15" s="788"/>
      <c r="H15" s="788"/>
      <c r="I15" s="788"/>
      <c r="J15" s="788"/>
      <c r="K15" s="788"/>
      <c r="L15" s="788"/>
      <c r="M15" s="788"/>
      <c r="N15" s="788"/>
      <c r="O15" s="788"/>
      <c r="P15" s="789"/>
      <c r="Q15" s="790"/>
      <c r="R15" s="791"/>
      <c r="S15" s="791"/>
      <c r="T15" s="791"/>
      <c r="U15" s="791"/>
      <c r="V15" s="791"/>
      <c r="W15" s="791"/>
      <c r="X15" s="791"/>
      <c r="Y15" s="791"/>
      <c r="Z15" s="791"/>
      <c r="AA15" s="791"/>
      <c r="AB15" s="791"/>
      <c r="AC15" s="791"/>
      <c r="AD15" s="791"/>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09"/>
      <c r="BA15" s="209"/>
      <c r="BB15" s="209"/>
      <c r="BC15" s="209"/>
      <c r="BD15" s="209"/>
      <c r="BE15" s="210"/>
      <c r="BF15" s="210"/>
      <c r="BG15" s="210"/>
      <c r="BH15" s="210"/>
      <c r="BI15" s="210"/>
      <c r="BJ15" s="210"/>
      <c r="BK15" s="210"/>
      <c r="BL15" s="210"/>
      <c r="BM15" s="210"/>
      <c r="BN15" s="210"/>
      <c r="BO15" s="210"/>
      <c r="BP15" s="210"/>
      <c r="BQ15" s="219">
        <v>9</v>
      </c>
      <c r="BR15" s="220"/>
      <c r="BS15" s="800"/>
      <c r="BT15" s="801"/>
      <c r="BU15" s="801"/>
      <c r="BV15" s="801"/>
      <c r="BW15" s="801"/>
      <c r="BX15" s="801"/>
      <c r="BY15" s="801"/>
      <c r="BZ15" s="801"/>
      <c r="CA15" s="801"/>
      <c r="CB15" s="801"/>
      <c r="CC15" s="801"/>
      <c r="CD15" s="801"/>
      <c r="CE15" s="801"/>
      <c r="CF15" s="801"/>
      <c r="CG15" s="80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6"/>
      <c r="DW15" s="817"/>
      <c r="DX15" s="817"/>
      <c r="DY15" s="817"/>
      <c r="DZ15" s="818"/>
      <c r="EA15" s="211"/>
    </row>
    <row r="16" spans="1:131" s="212" customFormat="1" ht="26.25" customHeight="1" x14ac:dyDescent="0.15">
      <c r="A16" s="218">
        <v>10</v>
      </c>
      <c r="B16" s="787"/>
      <c r="C16" s="788"/>
      <c r="D16" s="788"/>
      <c r="E16" s="788"/>
      <c r="F16" s="788"/>
      <c r="G16" s="788"/>
      <c r="H16" s="788"/>
      <c r="I16" s="788"/>
      <c r="J16" s="788"/>
      <c r="K16" s="788"/>
      <c r="L16" s="788"/>
      <c r="M16" s="788"/>
      <c r="N16" s="788"/>
      <c r="O16" s="788"/>
      <c r="P16" s="789"/>
      <c r="Q16" s="790"/>
      <c r="R16" s="791"/>
      <c r="S16" s="791"/>
      <c r="T16" s="791"/>
      <c r="U16" s="791"/>
      <c r="V16" s="791"/>
      <c r="W16" s="791"/>
      <c r="X16" s="791"/>
      <c r="Y16" s="791"/>
      <c r="Z16" s="791"/>
      <c r="AA16" s="791"/>
      <c r="AB16" s="791"/>
      <c r="AC16" s="791"/>
      <c r="AD16" s="791"/>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09"/>
      <c r="BA16" s="209"/>
      <c r="BB16" s="209"/>
      <c r="BC16" s="209"/>
      <c r="BD16" s="209"/>
      <c r="BE16" s="210"/>
      <c r="BF16" s="210"/>
      <c r="BG16" s="210"/>
      <c r="BH16" s="210"/>
      <c r="BI16" s="210"/>
      <c r="BJ16" s="210"/>
      <c r="BK16" s="210"/>
      <c r="BL16" s="210"/>
      <c r="BM16" s="210"/>
      <c r="BN16" s="210"/>
      <c r="BO16" s="210"/>
      <c r="BP16" s="210"/>
      <c r="BQ16" s="219">
        <v>10</v>
      </c>
      <c r="BR16" s="220"/>
      <c r="BS16" s="800"/>
      <c r="BT16" s="801"/>
      <c r="BU16" s="801"/>
      <c r="BV16" s="801"/>
      <c r="BW16" s="801"/>
      <c r="BX16" s="801"/>
      <c r="BY16" s="801"/>
      <c r="BZ16" s="801"/>
      <c r="CA16" s="801"/>
      <c r="CB16" s="801"/>
      <c r="CC16" s="801"/>
      <c r="CD16" s="801"/>
      <c r="CE16" s="801"/>
      <c r="CF16" s="801"/>
      <c r="CG16" s="80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6"/>
      <c r="DW16" s="817"/>
      <c r="DX16" s="817"/>
      <c r="DY16" s="817"/>
      <c r="DZ16" s="818"/>
      <c r="EA16" s="211"/>
    </row>
    <row r="17" spans="1:131" s="212" customFormat="1" ht="26.25" customHeight="1" x14ac:dyDescent="0.15">
      <c r="A17" s="218">
        <v>11</v>
      </c>
      <c r="B17" s="787"/>
      <c r="C17" s="788"/>
      <c r="D17" s="788"/>
      <c r="E17" s="788"/>
      <c r="F17" s="788"/>
      <c r="G17" s="788"/>
      <c r="H17" s="788"/>
      <c r="I17" s="788"/>
      <c r="J17" s="788"/>
      <c r="K17" s="788"/>
      <c r="L17" s="788"/>
      <c r="M17" s="788"/>
      <c r="N17" s="788"/>
      <c r="O17" s="788"/>
      <c r="P17" s="789"/>
      <c r="Q17" s="790"/>
      <c r="R17" s="791"/>
      <c r="S17" s="791"/>
      <c r="T17" s="791"/>
      <c r="U17" s="791"/>
      <c r="V17" s="791"/>
      <c r="W17" s="791"/>
      <c r="X17" s="791"/>
      <c r="Y17" s="791"/>
      <c r="Z17" s="791"/>
      <c r="AA17" s="791"/>
      <c r="AB17" s="791"/>
      <c r="AC17" s="791"/>
      <c r="AD17" s="791"/>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09"/>
      <c r="BA17" s="209"/>
      <c r="BB17" s="209"/>
      <c r="BC17" s="209"/>
      <c r="BD17" s="209"/>
      <c r="BE17" s="210"/>
      <c r="BF17" s="210"/>
      <c r="BG17" s="210"/>
      <c r="BH17" s="210"/>
      <c r="BI17" s="210"/>
      <c r="BJ17" s="210"/>
      <c r="BK17" s="210"/>
      <c r="BL17" s="210"/>
      <c r="BM17" s="210"/>
      <c r="BN17" s="210"/>
      <c r="BO17" s="210"/>
      <c r="BP17" s="210"/>
      <c r="BQ17" s="219">
        <v>11</v>
      </c>
      <c r="BR17" s="220"/>
      <c r="BS17" s="800"/>
      <c r="BT17" s="801"/>
      <c r="BU17" s="801"/>
      <c r="BV17" s="801"/>
      <c r="BW17" s="801"/>
      <c r="BX17" s="801"/>
      <c r="BY17" s="801"/>
      <c r="BZ17" s="801"/>
      <c r="CA17" s="801"/>
      <c r="CB17" s="801"/>
      <c r="CC17" s="801"/>
      <c r="CD17" s="801"/>
      <c r="CE17" s="801"/>
      <c r="CF17" s="801"/>
      <c r="CG17" s="80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6"/>
      <c r="DW17" s="817"/>
      <c r="DX17" s="817"/>
      <c r="DY17" s="817"/>
      <c r="DZ17" s="818"/>
      <c r="EA17" s="211"/>
    </row>
    <row r="18" spans="1:131" s="212" customFormat="1" ht="26.25" customHeight="1" x14ac:dyDescent="0.15">
      <c r="A18" s="218">
        <v>12</v>
      </c>
      <c r="B18" s="787"/>
      <c r="C18" s="788"/>
      <c r="D18" s="788"/>
      <c r="E18" s="788"/>
      <c r="F18" s="788"/>
      <c r="G18" s="788"/>
      <c r="H18" s="788"/>
      <c r="I18" s="788"/>
      <c r="J18" s="788"/>
      <c r="K18" s="788"/>
      <c r="L18" s="788"/>
      <c r="M18" s="788"/>
      <c r="N18" s="788"/>
      <c r="O18" s="788"/>
      <c r="P18" s="789"/>
      <c r="Q18" s="790"/>
      <c r="R18" s="791"/>
      <c r="S18" s="791"/>
      <c r="T18" s="791"/>
      <c r="U18" s="791"/>
      <c r="V18" s="791"/>
      <c r="W18" s="791"/>
      <c r="X18" s="791"/>
      <c r="Y18" s="791"/>
      <c r="Z18" s="791"/>
      <c r="AA18" s="791"/>
      <c r="AB18" s="791"/>
      <c r="AC18" s="791"/>
      <c r="AD18" s="791"/>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09"/>
      <c r="BA18" s="209"/>
      <c r="BB18" s="209"/>
      <c r="BC18" s="209"/>
      <c r="BD18" s="209"/>
      <c r="BE18" s="210"/>
      <c r="BF18" s="210"/>
      <c r="BG18" s="210"/>
      <c r="BH18" s="210"/>
      <c r="BI18" s="210"/>
      <c r="BJ18" s="210"/>
      <c r="BK18" s="210"/>
      <c r="BL18" s="210"/>
      <c r="BM18" s="210"/>
      <c r="BN18" s="210"/>
      <c r="BO18" s="210"/>
      <c r="BP18" s="210"/>
      <c r="BQ18" s="219">
        <v>12</v>
      </c>
      <c r="BR18" s="220"/>
      <c r="BS18" s="800"/>
      <c r="BT18" s="801"/>
      <c r="BU18" s="801"/>
      <c r="BV18" s="801"/>
      <c r="BW18" s="801"/>
      <c r="BX18" s="801"/>
      <c r="BY18" s="801"/>
      <c r="BZ18" s="801"/>
      <c r="CA18" s="801"/>
      <c r="CB18" s="801"/>
      <c r="CC18" s="801"/>
      <c r="CD18" s="801"/>
      <c r="CE18" s="801"/>
      <c r="CF18" s="801"/>
      <c r="CG18" s="80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6"/>
      <c r="DW18" s="817"/>
      <c r="DX18" s="817"/>
      <c r="DY18" s="817"/>
      <c r="DZ18" s="818"/>
      <c r="EA18" s="211"/>
    </row>
    <row r="19" spans="1:131" s="212" customFormat="1" ht="26.25" customHeight="1" x14ac:dyDescent="0.15">
      <c r="A19" s="218">
        <v>13</v>
      </c>
      <c r="B19" s="787"/>
      <c r="C19" s="788"/>
      <c r="D19" s="788"/>
      <c r="E19" s="788"/>
      <c r="F19" s="788"/>
      <c r="G19" s="788"/>
      <c r="H19" s="788"/>
      <c r="I19" s="788"/>
      <c r="J19" s="788"/>
      <c r="K19" s="788"/>
      <c r="L19" s="788"/>
      <c r="M19" s="788"/>
      <c r="N19" s="788"/>
      <c r="O19" s="788"/>
      <c r="P19" s="789"/>
      <c r="Q19" s="790"/>
      <c r="R19" s="791"/>
      <c r="S19" s="791"/>
      <c r="T19" s="791"/>
      <c r="U19" s="791"/>
      <c r="V19" s="791"/>
      <c r="W19" s="791"/>
      <c r="X19" s="791"/>
      <c r="Y19" s="791"/>
      <c r="Z19" s="791"/>
      <c r="AA19" s="791"/>
      <c r="AB19" s="791"/>
      <c r="AC19" s="791"/>
      <c r="AD19" s="791"/>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09"/>
      <c r="BA19" s="209"/>
      <c r="BB19" s="209"/>
      <c r="BC19" s="209"/>
      <c r="BD19" s="209"/>
      <c r="BE19" s="210"/>
      <c r="BF19" s="210"/>
      <c r="BG19" s="210"/>
      <c r="BH19" s="210"/>
      <c r="BI19" s="210"/>
      <c r="BJ19" s="210"/>
      <c r="BK19" s="210"/>
      <c r="BL19" s="210"/>
      <c r="BM19" s="210"/>
      <c r="BN19" s="210"/>
      <c r="BO19" s="210"/>
      <c r="BP19" s="210"/>
      <c r="BQ19" s="219">
        <v>13</v>
      </c>
      <c r="BR19" s="220"/>
      <c r="BS19" s="800"/>
      <c r="BT19" s="801"/>
      <c r="BU19" s="801"/>
      <c r="BV19" s="801"/>
      <c r="BW19" s="801"/>
      <c r="BX19" s="801"/>
      <c r="BY19" s="801"/>
      <c r="BZ19" s="801"/>
      <c r="CA19" s="801"/>
      <c r="CB19" s="801"/>
      <c r="CC19" s="801"/>
      <c r="CD19" s="801"/>
      <c r="CE19" s="801"/>
      <c r="CF19" s="801"/>
      <c r="CG19" s="80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6"/>
      <c r="DW19" s="817"/>
      <c r="DX19" s="817"/>
      <c r="DY19" s="817"/>
      <c r="DZ19" s="818"/>
      <c r="EA19" s="211"/>
    </row>
    <row r="20" spans="1:131" s="212" customFormat="1" ht="26.25" customHeight="1" x14ac:dyDescent="0.15">
      <c r="A20" s="218">
        <v>14</v>
      </c>
      <c r="B20" s="787"/>
      <c r="C20" s="788"/>
      <c r="D20" s="788"/>
      <c r="E20" s="788"/>
      <c r="F20" s="788"/>
      <c r="G20" s="788"/>
      <c r="H20" s="788"/>
      <c r="I20" s="788"/>
      <c r="J20" s="788"/>
      <c r="K20" s="788"/>
      <c r="L20" s="788"/>
      <c r="M20" s="788"/>
      <c r="N20" s="788"/>
      <c r="O20" s="788"/>
      <c r="P20" s="789"/>
      <c r="Q20" s="790"/>
      <c r="R20" s="791"/>
      <c r="S20" s="791"/>
      <c r="T20" s="791"/>
      <c r="U20" s="791"/>
      <c r="V20" s="791"/>
      <c r="W20" s="791"/>
      <c r="X20" s="791"/>
      <c r="Y20" s="791"/>
      <c r="Z20" s="791"/>
      <c r="AA20" s="791"/>
      <c r="AB20" s="791"/>
      <c r="AC20" s="791"/>
      <c r="AD20" s="791"/>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09"/>
      <c r="BA20" s="209"/>
      <c r="BB20" s="209"/>
      <c r="BC20" s="209"/>
      <c r="BD20" s="209"/>
      <c r="BE20" s="210"/>
      <c r="BF20" s="210"/>
      <c r="BG20" s="210"/>
      <c r="BH20" s="210"/>
      <c r="BI20" s="210"/>
      <c r="BJ20" s="210"/>
      <c r="BK20" s="210"/>
      <c r="BL20" s="210"/>
      <c r="BM20" s="210"/>
      <c r="BN20" s="210"/>
      <c r="BO20" s="210"/>
      <c r="BP20" s="210"/>
      <c r="BQ20" s="219">
        <v>14</v>
      </c>
      <c r="BR20" s="220"/>
      <c r="BS20" s="800"/>
      <c r="BT20" s="801"/>
      <c r="BU20" s="801"/>
      <c r="BV20" s="801"/>
      <c r="BW20" s="801"/>
      <c r="BX20" s="801"/>
      <c r="BY20" s="801"/>
      <c r="BZ20" s="801"/>
      <c r="CA20" s="801"/>
      <c r="CB20" s="801"/>
      <c r="CC20" s="801"/>
      <c r="CD20" s="801"/>
      <c r="CE20" s="801"/>
      <c r="CF20" s="801"/>
      <c r="CG20" s="80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6"/>
      <c r="DW20" s="817"/>
      <c r="DX20" s="817"/>
      <c r="DY20" s="817"/>
      <c r="DZ20" s="818"/>
      <c r="EA20" s="211"/>
    </row>
    <row r="21" spans="1:131" s="212" customFormat="1" ht="26.25" customHeight="1" thickBot="1" x14ac:dyDescent="0.2">
      <c r="A21" s="218">
        <v>15</v>
      </c>
      <c r="B21" s="787"/>
      <c r="C21" s="788"/>
      <c r="D21" s="788"/>
      <c r="E21" s="788"/>
      <c r="F21" s="788"/>
      <c r="G21" s="788"/>
      <c r="H21" s="788"/>
      <c r="I21" s="788"/>
      <c r="J21" s="788"/>
      <c r="K21" s="788"/>
      <c r="L21" s="788"/>
      <c r="M21" s="788"/>
      <c r="N21" s="788"/>
      <c r="O21" s="788"/>
      <c r="P21" s="789"/>
      <c r="Q21" s="790"/>
      <c r="R21" s="791"/>
      <c r="S21" s="791"/>
      <c r="T21" s="791"/>
      <c r="U21" s="791"/>
      <c r="V21" s="791"/>
      <c r="W21" s="791"/>
      <c r="X21" s="791"/>
      <c r="Y21" s="791"/>
      <c r="Z21" s="791"/>
      <c r="AA21" s="791"/>
      <c r="AB21" s="791"/>
      <c r="AC21" s="791"/>
      <c r="AD21" s="791"/>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09"/>
      <c r="BA21" s="209"/>
      <c r="BB21" s="209"/>
      <c r="BC21" s="209"/>
      <c r="BD21" s="209"/>
      <c r="BE21" s="210"/>
      <c r="BF21" s="210"/>
      <c r="BG21" s="210"/>
      <c r="BH21" s="210"/>
      <c r="BI21" s="210"/>
      <c r="BJ21" s="210"/>
      <c r="BK21" s="210"/>
      <c r="BL21" s="210"/>
      <c r="BM21" s="210"/>
      <c r="BN21" s="210"/>
      <c r="BO21" s="210"/>
      <c r="BP21" s="210"/>
      <c r="BQ21" s="219">
        <v>15</v>
      </c>
      <c r="BR21" s="220"/>
      <c r="BS21" s="800"/>
      <c r="BT21" s="801"/>
      <c r="BU21" s="801"/>
      <c r="BV21" s="801"/>
      <c r="BW21" s="801"/>
      <c r="BX21" s="801"/>
      <c r="BY21" s="801"/>
      <c r="BZ21" s="801"/>
      <c r="CA21" s="801"/>
      <c r="CB21" s="801"/>
      <c r="CC21" s="801"/>
      <c r="CD21" s="801"/>
      <c r="CE21" s="801"/>
      <c r="CF21" s="801"/>
      <c r="CG21" s="80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6"/>
      <c r="DW21" s="817"/>
      <c r="DX21" s="817"/>
      <c r="DY21" s="817"/>
      <c r="DZ21" s="818"/>
      <c r="EA21" s="211"/>
    </row>
    <row r="22" spans="1:131" s="212" customFormat="1" ht="26.25" customHeight="1" x14ac:dyDescent="0.15">
      <c r="A22" s="218">
        <v>16</v>
      </c>
      <c r="B22" s="787"/>
      <c r="C22" s="788"/>
      <c r="D22" s="788"/>
      <c r="E22" s="788"/>
      <c r="F22" s="788"/>
      <c r="G22" s="788"/>
      <c r="H22" s="788"/>
      <c r="I22" s="788"/>
      <c r="J22" s="788"/>
      <c r="K22" s="788"/>
      <c r="L22" s="788"/>
      <c r="M22" s="788"/>
      <c r="N22" s="788"/>
      <c r="O22" s="788"/>
      <c r="P22" s="789"/>
      <c r="Q22" s="819"/>
      <c r="R22" s="820"/>
      <c r="S22" s="820"/>
      <c r="T22" s="820"/>
      <c r="U22" s="820"/>
      <c r="V22" s="820"/>
      <c r="W22" s="820"/>
      <c r="X22" s="820"/>
      <c r="Y22" s="820"/>
      <c r="Z22" s="820"/>
      <c r="AA22" s="820"/>
      <c r="AB22" s="820"/>
      <c r="AC22" s="820"/>
      <c r="AD22" s="820"/>
      <c r="AE22" s="821"/>
      <c r="AF22" s="793"/>
      <c r="AG22" s="794"/>
      <c r="AH22" s="794"/>
      <c r="AI22" s="794"/>
      <c r="AJ22" s="795"/>
      <c r="AK22" s="834"/>
      <c r="AL22" s="835"/>
      <c r="AM22" s="835"/>
      <c r="AN22" s="835"/>
      <c r="AO22" s="835"/>
      <c r="AP22" s="835"/>
      <c r="AQ22" s="835"/>
      <c r="AR22" s="835"/>
      <c r="AS22" s="835"/>
      <c r="AT22" s="835"/>
      <c r="AU22" s="836"/>
      <c r="AV22" s="836"/>
      <c r="AW22" s="836"/>
      <c r="AX22" s="836"/>
      <c r="AY22" s="837"/>
      <c r="AZ22" s="838" t="s">
        <v>364</v>
      </c>
      <c r="BA22" s="838"/>
      <c r="BB22" s="838"/>
      <c r="BC22" s="838"/>
      <c r="BD22" s="839"/>
      <c r="BE22" s="210"/>
      <c r="BF22" s="210"/>
      <c r="BG22" s="210"/>
      <c r="BH22" s="210"/>
      <c r="BI22" s="210"/>
      <c r="BJ22" s="210"/>
      <c r="BK22" s="210"/>
      <c r="BL22" s="210"/>
      <c r="BM22" s="210"/>
      <c r="BN22" s="210"/>
      <c r="BO22" s="210"/>
      <c r="BP22" s="210"/>
      <c r="BQ22" s="219">
        <v>16</v>
      </c>
      <c r="BR22" s="220"/>
      <c r="BS22" s="800"/>
      <c r="BT22" s="801"/>
      <c r="BU22" s="801"/>
      <c r="BV22" s="801"/>
      <c r="BW22" s="801"/>
      <c r="BX22" s="801"/>
      <c r="BY22" s="801"/>
      <c r="BZ22" s="801"/>
      <c r="CA22" s="801"/>
      <c r="CB22" s="801"/>
      <c r="CC22" s="801"/>
      <c r="CD22" s="801"/>
      <c r="CE22" s="801"/>
      <c r="CF22" s="801"/>
      <c r="CG22" s="80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6"/>
      <c r="DW22" s="817"/>
      <c r="DX22" s="817"/>
      <c r="DY22" s="817"/>
      <c r="DZ22" s="818"/>
      <c r="EA22" s="211"/>
    </row>
    <row r="23" spans="1:131" s="212" customFormat="1" ht="26.25" customHeight="1" thickBot="1" x14ac:dyDescent="0.2">
      <c r="A23" s="221" t="s">
        <v>365</v>
      </c>
      <c r="B23" s="822" t="s">
        <v>366</v>
      </c>
      <c r="C23" s="823"/>
      <c r="D23" s="823"/>
      <c r="E23" s="823"/>
      <c r="F23" s="823"/>
      <c r="G23" s="823"/>
      <c r="H23" s="823"/>
      <c r="I23" s="823"/>
      <c r="J23" s="823"/>
      <c r="K23" s="823"/>
      <c r="L23" s="823"/>
      <c r="M23" s="823"/>
      <c r="N23" s="823"/>
      <c r="O23" s="823"/>
      <c r="P23" s="824"/>
      <c r="Q23" s="825">
        <v>205968</v>
      </c>
      <c r="R23" s="826"/>
      <c r="S23" s="826"/>
      <c r="T23" s="826"/>
      <c r="U23" s="826"/>
      <c r="V23" s="826">
        <v>198737</v>
      </c>
      <c r="W23" s="826"/>
      <c r="X23" s="826"/>
      <c r="Y23" s="826"/>
      <c r="Z23" s="826"/>
      <c r="AA23" s="826">
        <v>7231</v>
      </c>
      <c r="AB23" s="826"/>
      <c r="AC23" s="826"/>
      <c r="AD23" s="826"/>
      <c r="AE23" s="827"/>
      <c r="AF23" s="828">
        <v>6759</v>
      </c>
      <c r="AG23" s="826"/>
      <c r="AH23" s="826"/>
      <c r="AI23" s="826"/>
      <c r="AJ23" s="829"/>
      <c r="AK23" s="830"/>
      <c r="AL23" s="831"/>
      <c r="AM23" s="831"/>
      <c r="AN23" s="831"/>
      <c r="AO23" s="831"/>
      <c r="AP23" s="826">
        <v>35998</v>
      </c>
      <c r="AQ23" s="826"/>
      <c r="AR23" s="826"/>
      <c r="AS23" s="826"/>
      <c r="AT23" s="826"/>
      <c r="AU23" s="832"/>
      <c r="AV23" s="832"/>
      <c r="AW23" s="832"/>
      <c r="AX23" s="832"/>
      <c r="AY23" s="833"/>
      <c r="AZ23" s="841" t="s">
        <v>367</v>
      </c>
      <c r="BA23" s="842"/>
      <c r="BB23" s="842"/>
      <c r="BC23" s="842"/>
      <c r="BD23" s="843"/>
      <c r="BE23" s="210"/>
      <c r="BF23" s="210"/>
      <c r="BG23" s="210"/>
      <c r="BH23" s="210"/>
      <c r="BI23" s="210"/>
      <c r="BJ23" s="210"/>
      <c r="BK23" s="210"/>
      <c r="BL23" s="210"/>
      <c r="BM23" s="210"/>
      <c r="BN23" s="210"/>
      <c r="BO23" s="210"/>
      <c r="BP23" s="210"/>
      <c r="BQ23" s="219">
        <v>17</v>
      </c>
      <c r="BR23" s="220"/>
      <c r="BS23" s="800"/>
      <c r="BT23" s="801"/>
      <c r="BU23" s="801"/>
      <c r="BV23" s="801"/>
      <c r="BW23" s="801"/>
      <c r="BX23" s="801"/>
      <c r="BY23" s="801"/>
      <c r="BZ23" s="801"/>
      <c r="CA23" s="801"/>
      <c r="CB23" s="801"/>
      <c r="CC23" s="801"/>
      <c r="CD23" s="801"/>
      <c r="CE23" s="801"/>
      <c r="CF23" s="801"/>
      <c r="CG23" s="80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6"/>
      <c r="DW23" s="817"/>
      <c r="DX23" s="817"/>
      <c r="DY23" s="817"/>
      <c r="DZ23" s="818"/>
      <c r="EA23" s="211"/>
    </row>
    <row r="24" spans="1:131" s="212" customFormat="1" ht="26.25" customHeight="1" x14ac:dyDescent="0.15">
      <c r="A24" s="840" t="s">
        <v>368</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09"/>
      <c r="BA24" s="209"/>
      <c r="BB24" s="209"/>
      <c r="BC24" s="209"/>
      <c r="BD24" s="209"/>
      <c r="BE24" s="210"/>
      <c r="BF24" s="210"/>
      <c r="BG24" s="210"/>
      <c r="BH24" s="210"/>
      <c r="BI24" s="210"/>
      <c r="BJ24" s="210"/>
      <c r="BK24" s="210"/>
      <c r="BL24" s="210"/>
      <c r="BM24" s="210"/>
      <c r="BN24" s="210"/>
      <c r="BO24" s="210"/>
      <c r="BP24" s="210"/>
      <c r="BQ24" s="219">
        <v>18</v>
      </c>
      <c r="BR24" s="220"/>
      <c r="BS24" s="800"/>
      <c r="BT24" s="801"/>
      <c r="BU24" s="801"/>
      <c r="BV24" s="801"/>
      <c r="BW24" s="801"/>
      <c r="BX24" s="801"/>
      <c r="BY24" s="801"/>
      <c r="BZ24" s="801"/>
      <c r="CA24" s="801"/>
      <c r="CB24" s="801"/>
      <c r="CC24" s="801"/>
      <c r="CD24" s="801"/>
      <c r="CE24" s="801"/>
      <c r="CF24" s="801"/>
      <c r="CG24" s="80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6"/>
      <c r="DW24" s="817"/>
      <c r="DX24" s="817"/>
      <c r="DY24" s="817"/>
      <c r="DZ24" s="818"/>
      <c r="EA24" s="211"/>
    </row>
    <row r="25" spans="1:131" s="204" customFormat="1" ht="26.25" customHeight="1" thickBot="1" x14ac:dyDescent="0.2">
      <c r="A25" s="781" t="s">
        <v>369</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209"/>
      <c r="BK25" s="209"/>
      <c r="BL25" s="209"/>
      <c r="BM25" s="209"/>
      <c r="BN25" s="209"/>
      <c r="BO25" s="222"/>
      <c r="BP25" s="222"/>
      <c r="BQ25" s="219">
        <v>19</v>
      </c>
      <c r="BR25" s="220"/>
      <c r="BS25" s="800"/>
      <c r="BT25" s="801"/>
      <c r="BU25" s="801"/>
      <c r="BV25" s="801"/>
      <c r="BW25" s="801"/>
      <c r="BX25" s="801"/>
      <c r="BY25" s="801"/>
      <c r="BZ25" s="801"/>
      <c r="CA25" s="801"/>
      <c r="CB25" s="801"/>
      <c r="CC25" s="801"/>
      <c r="CD25" s="801"/>
      <c r="CE25" s="801"/>
      <c r="CF25" s="801"/>
      <c r="CG25" s="80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6"/>
      <c r="DW25" s="817"/>
      <c r="DX25" s="817"/>
      <c r="DY25" s="817"/>
      <c r="DZ25" s="818"/>
      <c r="EA25" s="203"/>
    </row>
    <row r="26" spans="1:131" s="204" customFormat="1" ht="26.25" customHeight="1" x14ac:dyDescent="0.15">
      <c r="A26" s="772" t="s">
        <v>344</v>
      </c>
      <c r="B26" s="773"/>
      <c r="C26" s="773"/>
      <c r="D26" s="773"/>
      <c r="E26" s="773"/>
      <c r="F26" s="773"/>
      <c r="G26" s="773"/>
      <c r="H26" s="773"/>
      <c r="I26" s="773"/>
      <c r="J26" s="773"/>
      <c r="K26" s="773"/>
      <c r="L26" s="773"/>
      <c r="M26" s="773"/>
      <c r="N26" s="773"/>
      <c r="O26" s="773"/>
      <c r="P26" s="774"/>
      <c r="Q26" s="749" t="s">
        <v>370</v>
      </c>
      <c r="R26" s="750"/>
      <c r="S26" s="750"/>
      <c r="T26" s="750"/>
      <c r="U26" s="751"/>
      <c r="V26" s="749" t="s">
        <v>371</v>
      </c>
      <c r="W26" s="750"/>
      <c r="X26" s="750"/>
      <c r="Y26" s="750"/>
      <c r="Z26" s="751"/>
      <c r="AA26" s="749" t="s">
        <v>372</v>
      </c>
      <c r="AB26" s="750"/>
      <c r="AC26" s="750"/>
      <c r="AD26" s="750"/>
      <c r="AE26" s="750"/>
      <c r="AF26" s="844" t="s">
        <v>373</v>
      </c>
      <c r="AG26" s="845"/>
      <c r="AH26" s="845"/>
      <c r="AI26" s="845"/>
      <c r="AJ26" s="846"/>
      <c r="AK26" s="750" t="s">
        <v>374</v>
      </c>
      <c r="AL26" s="750"/>
      <c r="AM26" s="750"/>
      <c r="AN26" s="750"/>
      <c r="AO26" s="751"/>
      <c r="AP26" s="749" t="s">
        <v>375</v>
      </c>
      <c r="AQ26" s="750"/>
      <c r="AR26" s="750"/>
      <c r="AS26" s="750"/>
      <c r="AT26" s="751"/>
      <c r="AU26" s="749" t="s">
        <v>376</v>
      </c>
      <c r="AV26" s="750"/>
      <c r="AW26" s="750"/>
      <c r="AX26" s="750"/>
      <c r="AY26" s="751"/>
      <c r="AZ26" s="749" t="s">
        <v>377</v>
      </c>
      <c r="BA26" s="750"/>
      <c r="BB26" s="750"/>
      <c r="BC26" s="750"/>
      <c r="BD26" s="751"/>
      <c r="BE26" s="749" t="s">
        <v>351</v>
      </c>
      <c r="BF26" s="750"/>
      <c r="BG26" s="750"/>
      <c r="BH26" s="750"/>
      <c r="BI26" s="761"/>
      <c r="BJ26" s="209"/>
      <c r="BK26" s="209"/>
      <c r="BL26" s="209"/>
      <c r="BM26" s="209"/>
      <c r="BN26" s="209"/>
      <c r="BO26" s="222"/>
      <c r="BP26" s="222"/>
      <c r="BQ26" s="219">
        <v>20</v>
      </c>
      <c r="BR26" s="220"/>
      <c r="BS26" s="800"/>
      <c r="BT26" s="801"/>
      <c r="BU26" s="801"/>
      <c r="BV26" s="801"/>
      <c r="BW26" s="801"/>
      <c r="BX26" s="801"/>
      <c r="BY26" s="801"/>
      <c r="BZ26" s="801"/>
      <c r="CA26" s="801"/>
      <c r="CB26" s="801"/>
      <c r="CC26" s="801"/>
      <c r="CD26" s="801"/>
      <c r="CE26" s="801"/>
      <c r="CF26" s="801"/>
      <c r="CG26" s="80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6"/>
      <c r="DW26" s="817"/>
      <c r="DX26" s="817"/>
      <c r="DY26" s="817"/>
      <c r="DZ26" s="818"/>
      <c r="EA26" s="203"/>
    </row>
    <row r="27" spans="1:131" s="204" customFormat="1" ht="26.25" customHeight="1" thickBot="1" x14ac:dyDescent="0.2">
      <c r="A27" s="775"/>
      <c r="B27" s="776"/>
      <c r="C27" s="776"/>
      <c r="D27" s="776"/>
      <c r="E27" s="776"/>
      <c r="F27" s="776"/>
      <c r="G27" s="776"/>
      <c r="H27" s="776"/>
      <c r="I27" s="776"/>
      <c r="J27" s="776"/>
      <c r="K27" s="776"/>
      <c r="L27" s="776"/>
      <c r="M27" s="776"/>
      <c r="N27" s="776"/>
      <c r="O27" s="776"/>
      <c r="P27" s="777"/>
      <c r="Q27" s="752"/>
      <c r="R27" s="753"/>
      <c r="S27" s="753"/>
      <c r="T27" s="753"/>
      <c r="U27" s="754"/>
      <c r="V27" s="752"/>
      <c r="W27" s="753"/>
      <c r="X27" s="753"/>
      <c r="Y27" s="753"/>
      <c r="Z27" s="754"/>
      <c r="AA27" s="752"/>
      <c r="AB27" s="753"/>
      <c r="AC27" s="753"/>
      <c r="AD27" s="753"/>
      <c r="AE27" s="753"/>
      <c r="AF27" s="847"/>
      <c r="AG27" s="848"/>
      <c r="AH27" s="848"/>
      <c r="AI27" s="848"/>
      <c r="AJ27" s="849"/>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62"/>
      <c r="BJ27" s="209"/>
      <c r="BK27" s="209"/>
      <c r="BL27" s="209"/>
      <c r="BM27" s="209"/>
      <c r="BN27" s="209"/>
      <c r="BO27" s="222"/>
      <c r="BP27" s="222"/>
      <c r="BQ27" s="219">
        <v>21</v>
      </c>
      <c r="BR27" s="220"/>
      <c r="BS27" s="800"/>
      <c r="BT27" s="801"/>
      <c r="BU27" s="801"/>
      <c r="BV27" s="801"/>
      <c r="BW27" s="801"/>
      <c r="BX27" s="801"/>
      <c r="BY27" s="801"/>
      <c r="BZ27" s="801"/>
      <c r="CA27" s="801"/>
      <c r="CB27" s="801"/>
      <c r="CC27" s="801"/>
      <c r="CD27" s="801"/>
      <c r="CE27" s="801"/>
      <c r="CF27" s="801"/>
      <c r="CG27" s="80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6"/>
      <c r="DW27" s="817"/>
      <c r="DX27" s="817"/>
      <c r="DY27" s="817"/>
      <c r="DZ27" s="818"/>
      <c r="EA27" s="203"/>
    </row>
    <row r="28" spans="1:131" s="204" customFormat="1" ht="26.25" customHeight="1" thickTop="1" x14ac:dyDescent="0.15">
      <c r="A28" s="223">
        <v>1</v>
      </c>
      <c r="B28" s="763" t="s">
        <v>378</v>
      </c>
      <c r="C28" s="764"/>
      <c r="D28" s="764"/>
      <c r="E28" s="764"/>
      <c r="F28" s="764"/>
      <c r="G28" s="764"/>
      <c r="H28" s="764"/>
      <c r="I28" s="764"/>
      <c r="J28" s="764"/>
      <c r="K28" s="764"/>
      <c r="L28" s="764"/>
      <c r="M28" s="764"/>
      <c r="N28" s="764"/>
      <c r="O28" s="764"/>
      <c r="P28" s="765"/>
      <c r="Q28" s="854">
        <v>53413</v>
      </c>
      <c r="R28" s="855"/>
      <c r="S28" s="855"/>
      <c r="T28" s="855"/>
      <c r="U28" s="855"/>
      <c r="V28" s="855">
        <v>53046</v>
      </c>
      <c r="W28" s="855"/>
      <c r="X28" s="855"/>
      <c r="Y28" s="855"/>
      <c r="Z28" s="855"/>
      <c r="AA28" s="855">
        <v>367</v>
      </c>
      <c r="AB28" s="855"/>
      <c r="AC28" s="855"/>
      <c r="AD28" s="855"/>
      <c r="AE28" s="856"/>
      <c r="AF28" s="857">
        <v>367</v>
      </c>
      <c r="AG28" s="855"/>
      <c r="AH28" s="855"/>
      <c r="AI28" s="855"/>
      <c r="AJ28" s="858"/>
      <c r="AK28" s="859">
        <v>5416</v>
      </c>
      <c r="AL28" s="850"/>
      <c r="AM28" s="850"/>
      <c r="AN28" s="850"/>
      <c r="AO28" s="850"/>
      <c r="AP28" s="850" t="s">
        <v>558</v>
      </c>
      <c r="AQ28" s="850"/>
      <c r="AR28" s="850"/>
      <c r="AS28" s="850"/>
      <c r="AT28" s="850"/>
      <c r="AU28" s="850" t="s">
        <v>558</v>
      </c>
      <c r="AV28" s="850"/>
      <c r="AW28" s="850"/>
      <c r="AX28" s="850"/>
      <c r="AY28" s="850"/>
      <c r="AZ28" s="851" t="s">
        <v>560</v>
      </c>
      <c r="BA28" s="851"/>
      <c r="BB28" s="851"/>
      <c r="BC28" s="851"/>
      <c r="BD28" s="851"/>
      <c r="BE28" s="852"/>
      <c r="BF28" s="852"/>
      <c r="BG28" s="852"/>
      <c r="BH28" s="852"/>
      <c r="BI28" s="853"/>
      <c r="BJ28" s="209"/>
      <c r="BK28" s="209"/>
      <c r="BL28" s="209"/>
      <c r="BM28" s="209"/>
      <c r="BN28" s="209"/>
      <c r="BO28" s="222"/>
      <c r="BP28" s="222"/>
      <c r="BQ28" s="219">
        <v>22</v>
      </c>
      <c r="BR28" s="220"/>
      <c r="BS28" s="800"/>
      <c r="BT28" s="801"/>
      <c r="BU28" s="801"/>
      <c r="BV28" s="801"/>
      <c r="BW28" s="801"/>
      <c r="BX28" s="801"/>
      <c r="BY28" s="801"/>
      <c r="BZ28" s="801"/>
      <c r="CA28" s="801"/>
      <c r="CB28" s="801"/>
      <c r="CC28" s="801"/>
      <c r="CD28" s="801"/>
      <c r="CE28" s="801"/>
      <c r="CF28" s="801"/>
      <c r="CG28" s="80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6"/>
      <c r="DW28" s="817"/>
      <c r="DX28" s="817"/>
      <c r="DY28" s="817"/>
      <c r="DZ28" s="818"/>
      <c r="EA28" s="203"/>
    </row>
    <row r="29" spans="1:131" s="204" customFormat="1" ht="26.25" customHeight="1" x14ac:dyDescent="0.15">
      <c r="A29" s="223">
        <v>2</v>
      </c>
      <c r="B29" s="787" t="s">
        <v>379</v>
      </c>
      <c r="C29" s="788"/>
      <c r="D29" s="788"/>
      <c r="E29" s="788"/>
      <c r="F29" s="788"/>
      <c r="G29" s="788"/>
      <c r="H29" s="788"/>
      <c r="I29" s="788"/>
      <c r="J29" s="788"/>
      <c r="K29" s="788"/>
      <c r="L29" s="788"/>
      <c r="M29" s="788"/>
      <c r="N29" s="788"/>
      <c r="O29" s="788"/>
      <c r="P29" s="789"/>
      <c r="Q29" s="790">
        <v>43433</v>
      </c>
      <c r="R29" s="791"/>
      <c r="S29" s="791"/>
      <c r="T29" s="791"/>
      <c r="U29" s="791"/>
      <c r="V29" s="791">
        <v>41872</v>
      </c>
      <c r="W29" s="791"/>
      <c r="X29" s="791"/>
      <c r="Y29" s="791"/>
      <c r="Z29" s="791"/>
      <c r="AA29" s="791">
        <v>1561</v>
      </c>
      <c r="AB29" s="791"/>
      <c r="AC29" s="791"/>
      <c r="AD29" s="791"/>
      <c r="AE29" s="792"/>
      <c r="AF29" s="793">
        <v>1561</v>
      </c>
      <c r="AG29" s="794"/>
      <c r="AH29" s="794"/>
      <c r="AI29" s="794"/>
      <c r="AJ29" s="795"/>
      <c r="AK29" s="862">
        <v>7008</v>
      </c>
      <c r="AL29" s="863"/>
      <c r="AM29" s="863"/>
      <c r="AN29" s="863"/>
      <c r="AO29" s="863"/>
      <c r="AP29" s="863" t="s">
        <v>558</v>
      </c>
      <c r="AQ29" s="863"/>
      <c r="AR29" s="863"/>
      <c r="AS29" s="863"/>
      <c r="AT29" s="863"/>
      <c r="AU29" s="863" t="s">
        <v>559</v>
      </c>
      <c r="AV29" s="863"/>
      <c r="AW29" s="863"/>
      <c r="AX29" s="863"/>
      <c r="AY29" s="863"/>
      <c r="AZ29" s="864" t="s">
        <v>560</v>
      </c>
      <c r="BA29" s="864"/>
      <c r="BB29" s="864"/>
      <c r="BC29" s="864"/>
      <c r="BD29" s="864"/>
      <c r="BE29" s="860"/>
      <c r="BF29" s="860"/>
      <c r="BG29" s="860"/>
      <c r="BH29" s="860"/>
      <c r="BI29" s="861"/>
      <c r="BJ29" s="209"/>
      <c r="BK29" s="209"/>
      <c r="BL29" s="209"/>
      <c r="BM29" s="209"/>
      <c r="BN29" s="209"/>
      <c r="BO29" s="222"/>
      <c r="BP29" s="222"/>
      <c r="BQ29" s="219">
        <v>23</v>
      </c>
      <c r="BR29" s="220"/>
      <c r="BS29" s="800"/>
      <c r="BT29" s="801"/>
      <c r="BU29" s="801"/>
      <c r="BV29" s="801"/>
      <c r="BW29" s="801"/>
      <c r="BX29" s="801"/>
      <c r="BY29" s="801"/>
      <c r="BZ29" s="801"/>
      <c r="CA29" s="801"/>
      <c r="CB29" s="801"/>
      <c r="CC29" s="801"/>
      <c r="CD29" s="801"/>
      <c r="CE29" s="801"/>
      <c r="CF29" s="801"/>
      <c r="CG29" s="80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6"/>
      <c r="DW29" s="817"/>
      <c r="DX29" s="817"/>
      <c r="DY29" s="817"/>
      <c r="DZ29" s="818"/>
      <c r="EA29" s="203"/>
    </row>
    <row r="30" spans="1:131" s="204" customFormat="1" ht="26.25" customHeight="1" x14ac:dyDescent="0.15">
      <c r="A30" s="223">
        <v>3</v>
      </c>
      <c r="B30" s="787" t="s">
        <v>380</v>
      </c>
      <c r="C30" s="788"/>
      <c r="D30" s="788"/>
      <c r="E30" s="788"/>
      <c r="F30" s="788"/>
      <c r="G30" s="788"/>
      <c r="H30" s="788"/>
      <c r="I30" s="788"/>
      <c r="J30" s="788"/>
      <c r="K30" s="788"/>
      <c r="L30" s="788"/>
      <c r="M30" s="788"/>
      <c r="N30" s="788"/>
      <c r="O30" s="788"/>
      <c r="P30" s="789"/>
      <c r="Q30" s="790">
        <v>13744</v>
      </c>
      <c r="R30" s="791"/>
      <c r="S30" s="791"/>
      <c r="T30" s="791"/>
      <c r="U30" s="791"/>
      <c r="V30" s="791">
        <v>13641</v>
      </c>
      <c r="W30" s="791"/>
      <c r="X30" s="791"/>
      <c r="Y30" s="791"/>
      <c r="Z30" s="791"/>
      <c r="AA30" s="791">
        <v>103</v>
      </c>
      <c r="AB30" s="791"/>
      <c r="AC30" s="791"/>
      <c r="AD30" s="791"/>
      <c r="AE30" s="792"/>
      <c r="AF30" s="793">
        <v>103</v>
      </c>
      <c r="AG30" s="794"/>
      <c r="AH30" s="794"/>
      <c r="AI30" s="794"/>
      <c r="AJ30" s="795"/>
      <c r="AK30" s="862">
        <v>5496</v>
      </c>
      <c r="AL30" s="863"/>
      <c r="AM30" s="863"/>
      <c r="AN30" s="863"/>
      <c r="AO30" s="863"/>
      <c r="AP30" s="863" t="s">
        <v>558</v>
      </c>
      <c r="AQ30" s="863"/>
      <c r="AR30" s="863"/>
      <c r="AS30" s="863"/>
      <c r="AT30" s="863"/>
      <c r="AU30" s="863" t="s">
        <v>558</v>
      </c>
      <c r="AV30" s="863"/>
      <c r="AW30" s="863"/>
      <c r="AX30" s="863"/>
      <c r="AY30" s="863"/>
      <c r="AZ30" s="864" t="s">
        <v>561</v>
      </c>
      <c r="BA30" s="864"/>
      <c r="BB30" s="864"/>
      <c r="BC30" s="864"/>
      <c r="BD30" s="864"/>
      <c r="BE30" s="860"/>
      <c r="BF30" s="860"/>
      <c r="BG30" s="860"/>
      <c r="BH30" s="860"/>
      <c r="BI30" s="861"/>
      <c r="BJ30" s="209"/>
      <c r="BK30" s="209"/>
      <c r="BL30" s="209"/>
      <c r="BM30" s="209"/>
      <c r="BN30" s="209"/>
      <c r="BO30" s="222"/>
      <c r="BP30" s="222"/>
      <c r="BQ30" s="219">
        <v>24</v>
      </c>
      <c r="BR30" s="220"/>
      <c r="BS30" s="800"/>
      <c r="BT30" s="801"/>
      <c r="BU30" s="801"/>
      <c r="BV30" s="801"/>
      <c r="BW30" s="801"/>
      <c r="BX30" s="801"/>
      <c r="BY30" s="801"/>
      <c r="BZ30" s="801"/>
      <c r="CA30" s="801"/>
      <c r="CB30" s="801"/>
      <c r="CC30" s="801"/>
      <c r="CD30" s="801"/>
      <c r="CE30" s="801"/>
      <c r="CF30" s="801"/>
      <c r="CG30" s="80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6"/>
      <c r="DW30" s="817"/>
      <c r="DX30" s="817"/>
      <c r="DY30" s="817"/>
      <c r="DZ30" s="818"/>
      <c r="EA30" s="203"/>
    </row>
    <row r="31" spans="1:131" s="204" customFormat="1" ht="26.25" customHeight="1" x14ac:dyDescent="0.15">
      <c r="A31" s="223">
        <v>4</v>
      </c>
      <c r="B31" s="787"/>
      <c r="C31" s="788"/>
      <c r="D31" s="788"/>
      <c r="E31" s="788"/>
      <c r="F31" s="788"/>
      <c r="G31" s="788"/>
      <c r="H31" s="788"/>
      <c r="I31" s="788"/>
      <c r="J31" s="788"/>
      <c r="K31" s="788"/>
      <c r="L31" s="788"/>
      <c r="M31" s="788"/>
      <c r="N31" s="788"/>
      <c r="O31" s="788"/>
      <c r="P31" s="789"/>
      <c r="Q31" s="790"/>
      <c r="R31" s="791"/>
      <c r="S31" s="791"/>
      <c r="T31" s="791"/>
      <c r="U31" s="791"/>
      <c r="V31" s="791"/>
      <c r="W31" s="791"/>
      <c r="X31" s="791"/>
      <c r="Y31" s="791"/>
      <c r="Z31" s="791"/>
      <c r="AA31" s="791"/>
      <c r="AB31" s="791"/>
      <c r="AC31" s="791"/>
      <c r="AD31" s="791"/>
      <c r="AE31" s="792"/>
      <c r="AF31" s="793"/>
      <c r="AG31" s="794"/>
      <c r="AH31" s="794"/>
      <c r="AI31" s="794"/>
      <c r="AJ31" s="795"/>
      <c r="AK31" s="862"/>
      <c r="AL31" s="863"/>
      <c r="AM31" s="863"/>
      <c r="AN31" s="863"/>
      <c r="AO31" s="863"/>
      <c r="AP31" s="863"/>
      <c r="AQ31" s="863"/>
      <c r="AR31" s="863"/>
      <c r="AS31" s="863"/>
      <c r="AT31" s="863"/>
      <c r="AU31" s="863"/>
      <c r="AV31" s="863"/>
      <c r="AW31" s="863"/>
      <c r="AX31" s="863"/>
      <c r="AY31" s="863"/>
      <c r="AZ31" s="864"/>
      <c r="BA31" s="864"/>
      <c r="BB31" s="864"/>
      <c r="BC31" s="864"/>
      <c r="BD31" s="864"/>
      <c r="BE31" s="860"/>
      <c r="BF31" s="860"/>
      <c r="BG31" s="860"/>
      <c r="BH31" s="860"/>
      <c r="BI31" s="861"/>
      <c r="BJ31" s="209"/>
      <c r="BK31" s="209"/>
      <c r="BL31" s="209"/>
      <c r="BM31" s="209"/>
      <c r="BN31" s="209"/>
      <c r="BO31" s="222"/>
      <c r="BP31" s="222"/>
      <c r="BQ31" s="219">
        <v>25</v>
      </c>
      <c r="BR31" s="220"/>
      <c r="BS31" s="800"/>
      <c r="BT31" s="801"/>
      <c r="BU31" s="801"/>
      <c r="BV31" s="801"/>
      <c r="BW31" s="801"/>
      <c r="BX31" s="801"/>
      <c r="BY31" s="801"/>
      <c r="BZ31" s="801"/>
      <c r="CA31" s="801"/>
      <c r="CB31" s="801"/>
      <c r="CC31" s="801"/>
      <c r="CD31" s="801"/>
      <c r="CE31" s="801"/>
      <c r="CF31" s="801"/>
      <c r="CG31" s="80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6"/>
      <c r="DW31" s="817"/>
      <c r="DX31" s="817"/>
      <c r="DY31" s="817"/>
      <c r="DZ31" s="818"/>
      <c r="EA31" s="203"/>
    </row>
    <row r="32" spans="1:131" s="204" customFormat="1" ht="26.25" customHeight="1" x14ac:dyDescent="0.15">
      <c r="A32" s="223">
        <v>5</v>
      </c>
      <c r="B32" s="787"/>
      <c r="C32" s="788"/>
      <c r="D32" s="788"/>
      <c r="E32" s="788"/>
      <c r="F32" s="788"/>
      <c r="G32" s="788"/>
      <c r="H32" s="788"/>
      <c r="I32" s="788"/>
      <c r="J32" s="788"/>
      <c r="K32" s="788"/>
      <c r="L32" s="788"/>
      <c r="M32" s="788"/>
      <c r="N32" s="788"/>
      <c r="O32" s="788"/>
      <c r="P32" s="789"/>
      <c r="Q32" s="790"/>
      <c r="R32" s="791"/>
      <c r="S32" s="791"/>
      <c r="T32" s="791"/>
      <c r="U32" s="791"/>
      <c r="V32" s="791"/>
      <c r="W32" s="791"/>
      <c r="X32" s="791"/>
      <c r="Y32" s="791"/>
      <c r="Z32" s="791"/>
      <c r="AA32" s="791"/>
      <c r="AB32" s="791"/>
      <c r="AC32" s="791"/>
      <c r="AD32" s="791"/>
      <c r="AE32" s="792"/>
      <c r="AF32" s="793"/>
      <c r="AG32" s="794"/>
      <c r="AH32" s="794"/>
      <c r="AI32" s="794"/>
      <c r="AJ32" s="795"/>
      <c r="AK32" s="862"/>
      <c r="AL32" s="863"/>
      <c r="AM32" s="863"/>
      <c r="AN32" s="863"/>
      <c r="AO32" s="863"/>
      <c r="AP32" s="863"/>
      <c r="AQ32" s="863"/>
      <c r="AR32" s="863"/>
      <c r="AS32" s="863"/>
      <c r="AT32" s="863"/>
      <c r="AU32" s="863"/>
      <c r="AV32" s="863"/>
      <c r="AW32" s="863"/>
      <c r="AX32" s="863"/>
      <c r="AY32" s="863"/>
      <c r="AZ32" s="864"/>
      <c r="BA32" s="864"/>
      <c r="BB32" s="864"/>
      <c r="BC32" s="864"/>
      <c r="BD32" s="864"/>
      <c r="BE32" s="860"/>
      <c r="BF32" s="860"/>
      <c r="BG32" s="860"/>
      <c r="BH32" s="860"/>
      <c r="BI32" s="861"/>
      <c r="BJ32" s="209"/>
      <c r="BK32" s="209"/>
      <c r="BL32" s="209"/>
      <c r="BM32" s="209"/>
      <c r="BN32" s="209"/>
      <c r="BO32" s="222"/>
      <c r="BP32" s="222"/>
      <c r="BQ32" s="219">
        <v>26</v>
      </c>
      <c r="BR32" s="220"/>
      <c r="BS32" s="800"/>
      <c r="BT32" s="801"/>
      <c r="BU32" s="801"/>
      <c r="BV32" s="801"/>
      <c r="BW32" s="801"/>
      <c r="BX32" s="801"/>
      <c r="BY32" s="801"/>
      <c r="BZ32" s="801"/>
      <c r="CA32" s="801"/>
      <c r="CB32" s="801"/>
      <c r="CC32" s="801"/>
      <c r="CD32" s="801"/>
      <c r="CE32" s="801"/>
      <c r="CF32" s="801"/>
      <c r="CG32" s="80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6"/>
      <c r="DW32" s="817"/>
      <c r="DX32" s="817"/>
      <c r="DY32" s="817"/>
      <c r="DZ32" s="818"/>
      <c r="EA32" s="203"/>
    </row>
    <row r="33" spans="1:131" s="204" customFormat="1" ht="26.25" customHeight="1" x14ac:dyDescent="0.15">
      <c r="A33" s="223">
        <v>6</v>
      </c>
      <c r="B33" s="787"/>
      <c r="C33" s="788"/>
      <c r="D33" s="788"/>
      <c r="E33" s="788"/>
      <c r="F33" s="788"/>
      <c r="G33" s="788"/>
      <c r="H33" s="788"/>
      <c r="I33" s="788"/>
      <c r="J33" s="788"/>
      <c r="K33" s="788"/>
      <c r="L33" s="788"/>
      <c r="M33" s="788"/>
      <c r="N33" s="788"/>
      <c r="O33" s="788"/>
      <c r="P33" s="789"/>
      <c r="Q33" s="790"/>
      <c r="R33" s="791"/>
      <c r="S33" s="791"/>
      <c r="T33" s="791"/>
      <c r="U33" s="791"/>
      <c r="V33" s="791"/>
      <c r="W33" s="791"/>
      <c r="X33" s="791"/>
      <c r="Y33" s="791"/>
      <c r="Z33" s="791"/>
      <c r="AA33" s="791"/>
      <c r="AB33" s="791"/>
      <c r="AC33" s="791"/>
      <c r="AD33" s="791"/>
      <c r="AE33" s="792"/>
      <c r="AF33" s="793"/>
      <c r="AG33" s="794"/>
      <c r="AH33" s="794"/>
      <c r="AI33" s="794"/>
      <c r="AJ33" s="795"/>
      <c r="AK33" s="862"/>
      <c r="AL33" s="863"/>
      <c r="AM33" s="863"/>
      <c r="AN33" s="863"/>
      <c r="AO33" s="863"/>
      <c r="AP33" s="863"/>
      <c r="AQ33" s="863"/>
      <c r="AR33" s="863"/>
      <c r="AS33" s="863"/>
      <c r="AT33" s="863"/>
      <c r="AU33" s="863"/>
      <c r="AV33" s="863"/>
      <c r="AW33" s="863"/>
      <c r="AX33" s="863"/>
      <c r="AY33" s="863"/>
      <c r="AZ33" s="864"/>
      <c r="BA33" s="864"/>
      <c r="BB33" s="864"/>
      <c r="BC33" s="864"/>
      <c r="BD33" s="864"/>
      <c r="BE33" s="860"/>
      <c r="BF33" s="860"/>
      <c r="BG33" s="860"/>
      <c r="BH33" s="860"/>
      <c r="BI33" s="861"/>
      <c r="BJ33" s="209"/>
      <c r="BK33" s="209"/>
      <c r="BL33" s="209"/>
      <c r="BM33" s="209"/>
      <c r="BN33" s="209"/>
      <c r="BO33" s="222"/>
      <c r="BP33" s="222"/>
      <c r="BQ33" s="219">
        <v>27</v>
      </c>
      <c r="BR33" s="220"/>
      <c r="BS33" s="800"/>
      <c r="BT33" s="801"/>
      <c r="BU33" s="801"/>
      <c r="BV33" s="801"/>
      <c r="BW33" s="801"/>
      <c r="BX33" s="801"/>
      <c r="BY33" s="801"/>
      <c r="BZ33" s="801"/>
      <c r="CA33" s="801"/>
      <c r="CB33" s="801"/>
      <c r="CC33" s="801"/>
      <c r="CD33" s="801"/>
      <c r="CE33" s="801"/>
      <c r="CF33" s="801"/>
      <c r="CG33" s="80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6"/>
      <c r="DW33" s="817"/>
      <c r="DX33" s="817"/>
      <c r="DY33" s="817"/>
      <c r="DZ33" s="818"/>
      <c r="EA33" s="203"/>
    </row>
    <row r="34" spans="1:131" s="204" customFormat="1" ht="26.25" customHeight="1" x14ac:dyDescent="0.15">
      <c r="A34" s="223">
        <v>7</v>
      </c>
      <c r="B34" s="787"/>
      <c r="C34" s="788"/>
      <c r="D34" s="788"/>
      <c r="E34" s="788"/>
      <c r="F34" s="788"/>
      <c r="G34" s="788"/>
      <c r="H34" s="788"/>
      <c r="I34" s="788"/>
      <c r="J34" s="788"/>
      <c r="K34" s="788"/>
      <c r="L34" s="788"/>
      <c r="M34" s="788"/>
      <c r="N34" s="788"/>
      <c r="O34" s="788"/>
      <c r="P34" s="789"/>
      <c r="Q34" s="790"/>
      <c r="R34" s="791"/>
      <c r="S34" s="791"/>
      <c r="T34" s="791"/>
      <c r="U34" s="791"/>
      <c r="V34" s="791"/>
      <c r="W34" s="791"/>
      <c r="X34" s="791"/>
      <c r="Y34" s="791"/>
      <c r="Z34" s="791"/>
      <c r="AA34" s="791"/>
      <c r="AB34" s="791"/>
      <c r="AC34" s="791"/>
      <c r="AD34" s="791"/>
      <c r="AE34" s="792"/>
      <c r="AF34" s="793"/>
      <c r="AG34" s="794"/>
      <c r="AH34" s="794"/>
      <c r="AI34" s="794"/>
      <c r="AJ34" s="795"/>
      <c r="AK34" s="862"/>
      <c r="AL34" s="863"/>
      <c r="AM34" s="863"/>
      <c r="AN34" s="863"/>
      <c r="AO34" s="863"/>
      <c r="AP34" s="863"/>
      <c r="AQ34" s="863"/>
      <c r="AR34" s="863"/>
      <c r="AS34" s="863"/>
      <c r="AT34" s="863"/>
      <c r="AU34" s="863"/>
      <c r="AV34" s="863"/>
      <c r="AW34" s="863"/>
      <c r="AX34" s="863"/>
      <c r="AY34" s="863"/>
      <c r="AZ34" s="864"/>
      <c r="BA34" s="864"/>
      <c r="BB34" s="864"/>
      <c r="BC34" s="864"/>
      <c r="BD34" s="864"/>
      <c r="BE34" s="860"/>
      <c r="BF34" s="860"/>
      <c r="BG34" s="860"/>
      <c r="BH34" s="860"/>
      <c r="BI34" s="861"/>
      <c r="BJ34" s="209"/>
      <c r="BK34" s="209"/>
      <c r="BL34" s="209"/>
      <c r="BM34" s="209"/>
      <c r="BN34" s="209"/>
      <c r="BO34" s="222"/>
      <c r="BP34" s="222"/>
      <c r="BQ34" s="219">
        <v>28</v>
      </c>
      <c r="BR34" s="220"/>
      <c r="BS34" s="800"/>
      <c r="BT34" s="801"/>
      <c r="BU34" s="801"/>
      <c r="BV34" s="801"/>
      <c r="BW34" s="801"/>
      <c r="BX34" s="801"/>
      <c r="BY34" s="801"/>
      <c r="BZ34" s="801"/>
      <c r="CA34" s="801"/>
      <c r="CB34" s="801"/>
      <c r="CC34" s="801"/>
      <c r="CD34" s="801"/>
      <c r="CE34" s="801"/>
      <c r="CF34" s="801"/>
      <c r="CG34" s="80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6"/>
      <c r="DW34" s="817"/>
      <c r="DX34" s="817"/>
      <c r="DY34" s="817"/>
      <c r="DZ34" s="818"/>
      <c r="EA34" s="203"/>
    </row>
    <row r="35" spans="1:131" s="204" customFormat="1" ht="26.25" customHeight="1" x14ac:dyDescent="0.15">
      <c r="A35" s="223">
        <v>8</v>
      </c>
      <c r="B35" s="787"/>
      <c r="C35" s="788"/>
      <c r="D35" s="788"/>
      <c r="E35" s="788"/>
      <c r="F35" s="788"/>
      <c r="G35" s="788"/>
      <c r="H35" s="788"/>
      <c r="I35" s="788"/>
      <c r="J35" s="788"/>
      <c r="K35" s="788"/>
      <c r="L35" s="788"/>
      <c r="M35" s="788"/>
      <c r="N35" s="788"/>
      <c r="O35" s="788"/>
      <c r="P35" s="789"/>
      <c r="Q35" s="790"/>
      <c r="R35" s="791"/>
      <c r="S35" s="791"/>
      <c r="T35" s="791"/>
      <c r="U35" s="791"/>
      <c r="V35" s="791"/>
      <c r="W35" s="791"/>
      <c r="X35" s="791"/>
      <c r="Y35" s="791"/>
      <c r="Z35" s="791"/>
      <c r="AA35" s="791"/>
      <c r="AB35" s="791"/>
      <c r="AC35" s="791"/>
      <c r="AD35" s="791"/>
      <c r="AE35" s="792"/>
      <c r="AF35" s="793"/>
      <c r="AG35" s="794"/>
      <c r="AH35" s="794"/>
      <c r="AI35" s="794"/>
      <c r="AJ35" s="795"/>
      <c r="AK35" s="862"/>
      <c r="AL35" s="863"/>
      <c r="AM35" s="863"/>
      <c r="AN35" s="863"/>
      <c r="AO35" s="863"/>
      <c r="AP35" s="863"/>
      <c r="AQ35" s="863"/>
      <c r="AR35" s="863"/>
      <c r="AS35" s="863"/>
      <c r="AT35" s="863"/>
      <c r="AU35" s="863"/>
      <c r="AV35" s="863"/>
      <c r="AW35" s="863"/>
      <c r="AX35" s="863"/>
      <c r="AY35" s="863"/>
      <c r="AZ35" s="864"/>
      <c r="BA35" s="864"/>
      <c r="BB35" s="864"/>
      <c r="BC35" s="864"/>
      <c r="BD35" s="864"/>
      <c r="BE35" s="860"/>
      <c r="BF35" s="860"/>
      <c r="BG35" s="860"/>
      <c r="BH35" s="860"/>
      <c r="BI35" s="861"/>
      <c r="BJ35" s="209"/>
      <c r="BK35" s="209"/>
      <c r="BL35" s="209"/>
      <c r="BM35" s="209"/>
      <c r="BN35" s="209"/>
      <c r="BO35" s="222"/>
      <c r="BP35" s="222"/>
      <c r="BQ35" s="219">
        <v>29</v>
      </c>
      <c r="BR35" s="220"/>
      <c r="BS35" s="800"/>
      <c r="BT35" s="801"/>
      <c r="BU35" s="801"/>
      <c r="BV35" s="801"/>
      <c r="BW35" s="801"/>
      <c r="BX35" s="801"/>
      <c r="BY35" s="801"/>
      <c r="BZ35" s="801"/>
      <c r="CA35" s="801"/>
      <c r="CB35" s="801"/>
      <c r="CC35" s="801"/>
      <c r="CD35" s="801"/>
      <c r="CE35" s="801"/>
      <c r="CF35" s="801"/>
      <c r="CG35" s="80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6"/>
      <c r="DW35" s="817"/>
      <c r="DX35" s="817"/>
      <c r="DY35" s="817"/>
      <c r="DZ35" s="818"/>
      <c r="EA35" s="203"/>
    </row>
    <row r="36" spans="1:131" s="204" customFormat="1" ht="26.25" customHeight="1" x14ac:dyDescent="0.15">
      <c r="A36" s="223">
        <v>9</v>
      </c>
      <c r="B36" s="787"/>
      <c r="C36" s="788"/>
      <c r="D36" s="788"/>
      <c r="E36" s="788"/>
      <c r="F36" s="788"/>
      <c r="G36" s="788"/>
      <c r="H36" s="788"/>
      <c r="I36" s="788"/>
      <c r="J36" s="788"/>
      <c r="K36" s="788"/>
      <c r="L36" s="788"/>
      <c r="M36" s="788"/>
      <c r="N36" s="788"/>
      <c r="O36" s="788"/>
      <c r="P36" s="789"/>
      <c r="Q36" s="790"/>
      <c r="R36" s="791"/>
      <c r="S36" s="791"/>
      <c r="T36" s="791"/>
      <c r="U36" s="791"/>
      <c r="V36" s="791"/>
      <c r="W36" s="791"/>
      <c r="X36" s="791"/>
      <c r="Y36" s="791"/>
      <c r="Z36" s="791"/>
      <c r="AA36" s="791"/>
      <c r="AB36" s="791"/>
      <c r="AC36" s="791"/>
      <c r="AD36" s="791"/>
      <c r="AE36" s="792"/>
      <c r="AF36" s="793"/>
      <c r="AG36" s="794"/>
      <c r="AH36" s="794"/>
      <c r="AI36" s="794"/>
      <c r="AJ36" s="795"/>
      <c r="AK36" s="862"/>
      <c r="AL36" s="863"/>
      <c r="AM36" s="863"/>
      <c r="AN36" s="863"/>
      <c r="AO36" s="863"/>
      <c r="AP36" s="863"/>
      <c r="AQ36" s="863"/>
      <c r="AR36" s="863"/>
      <c r="AS36" s="863"/>
      <c r="AT36" s="863"/>
      <c r="AU36" s="863"/>
      <c r="AV36" s="863"/>
      <c r="AW36" s="863"/>
      <c r="AX36" s="863"/>
      <c r="AY36" s="863"/>
      <c r="AZ36" s="864"/>
      <c r="BA36" s="864"/>
      <c r="BB36" s="864"/>
      <c r="BC36" s="864"/>
      <c r="BD36" s="864"/>
      <c r="BE36" s="860"/>
      <c r="BF36" s="860"/>
      <c r="BG36" s="860"/>
      <c r="BH36" s="860"/>
      <c r="BI36" s="861"/>
      <c r="BJ36" s="209"/>
      <c r="BK36" s="209"/>
      <c r="BL36" s="209"/>
      <c r="BM36" s="209"/>
      <c r="BN36" s="209"/>
      <c r="BO36" s="222"/>
      <c r="BP36" s="222"/>
      <c r="BQ36" s="219">
        <v>30</v>
      </c>
      <c r="BR36" s="220"/>
      <c r="BS36" s="800"/>
      <c r="BT36" s="801"/>
      <c r="BU36" s="801"/>
      <c r="BV36" s="801"/>
      <c r="BW36" s="801"/>
      <c r="BX36" s="801"/>
      <c r="BY36" s="801"/>
      <c r="BZ36" s="801"/>
      <c r="CA36" s="801"/>
      <c r="CB36" s="801"/>
      <c r="CC36" s="801"/>
      <c r="CD36" s="801"/>
      <c r="CE36" s="801"/>
      <c r="CF36" s="801"/>
      <c r="CG36" s="80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6"/>
      <c r="DW36" s="817"/>
      <c r="DX36" s="817"/>
      <c r="DY36" s="817"/>
      <c r="DZ36" s="818"/>
      <c r="EA36" s="203"/>
    </row>
    <row r="37" spans="1:131" s="204" customFormat="1" ht="26.25" customHeight="1" x14ac:dyDescent="0.15">
      <c r="A37" s="223">
        <v>10</v>
      </c>
      <c r="B37" s="787"/>
      <c r="C37" s="788"/>
      <c r="D37" s="788"/>
      <c r="E37" s="788"/>
      <c r="F37" s="788"/>
      <c r="G37" s="788"/>
      <c r="H37" s="788"/>
      <c r="I37" s="788"/>
      <c r="J37" s="788"/>
      <c r="K37" s="788"/>
      <c r="L37" s="788"/>
      <c r="M37" s="788"/>
      <c r="N37" s="788"/>
      <c r="O37" s="788"/>
      <c r="P37" s="789"/>
      <c r="Q37" s="790"/>
      <c r="R37" s="791"/>
      <c r="S37" s="791"/>
      <c r="T37" s="791"/>
      <c r="U37" s="791"/>
      <c r="V37" s="791"/>
      <c r="W37" s="791"/>
      <c r="X37" s="791"/>
      <c r="Y37" s="791"/>
      <c r="Z37" s="791"/>
      <c r="AA37" s="791"/>
      <c r="AB37" s="791"/>
      <c r="AC37" s="791"/>
      <c r="AD37" s="791"/>
      <c r="AE37" s="792"/>
      <c r="AF37" s="793"/>
      <c r="AG37" s="794"/>
      <c r="AH37" s="794"/>
      <c r="AI37" s="794"/>
      <c r="AJ37" s="795"/>
      <c r="AK37" s="862"/>
      <c r="AL37" s="863"/>
      <c r="AM37" s="863"/>
      <c r="AN37" s="863"/>
      <c r="AO37" s="863"/>
      <c r="AP37" s="863"/>
      <c r="AQ37" s="863"/>
      <c r="AR37" s="863"/>
      <c r="AS37" s="863"/>
      <c r="AT37" s="863"/>
      <c r="AU37" s="863"/>
      <c r="AV37" s="863"/>
      <c r="AW37" s="863"/>
      <c r="AX37" s="863"/>
      <c r="AY37" s="863"/>
      <c r="AZ37" s="864"/>
      <c r="BA37" s="864"/>
      <c r="BB37" s="864"/>
      <c r="BC37" s="864"/>
      <c r="BD37" s="864"/>
      <c r="BE37" s="860"/>
      <c r="BF37" s="860"/>
      <c r="BG37" s="860"/>
      <c r="BH37" s="860"/>
      <c r="BI37" s="861"/>
      <c r="BJ37" s="209"/>
      <c r="BK37" s="209"/>
      <c r="BL37" s="209"/>
      <c r="BM37" s="209"/>
      <c r="BN37" s="209"/>
      <c r="BO37" s="222"/>
      <c r="BP37" s="222"/>
      <c r="BQ37" s="219">
        <v>31</v>
      </c>
      <c r="BR37" s="220"/>
      <c r="BS37" s="800"/>
      <c r="BT37" s="801"/>
      <c r="BU37" s="801"/>
      <c r="BV37" s="801"/>
      <c r="BW37" s="801"/>
      <c r="BX37" s="801"/>
      <c r="BY37" s="801"/>
      <c r="BZ37" s="801"/>
      <c r="CA37" s="801"/>
      <c r="CB37" s="801"/>
      <c r="CC37" s="801"/>
      <c r="CD37" s="801"/>
      <c r="CE37" s="801"/>
      <c r="CF37" s="801"/>
      <c r="CG37" s="80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6"/>
      <c r="DW37" s="817"/>
      <c r="DX37" s="817"/>
      <c r="DY37" s="817"/>
      <c r="DZ37" s="818"/>
      <c r="EA37" s="203"/>
    </row>
    <row r="38" spans="1:131" s="204" customFormat="1" ht="26.25" customHeight="1" x14ac:dyDescent="0.15">
      <c r="A38" s="223">
        <v>11</v>
      </c>
      <c r="B38" s="787"/>
      <c r="C38" s="788"/>
      <c r="D38" s="788"/>
      <c r="E38" s="788"/>
      <c r="F38" s="788"/>
      <c r="G38" s="788"/>
      <c r="H38" s="788"/>
      <c r="I38" s="788"/>
      <c r="J38" s="788"/>
      <c r="K38" s="788"/>
      <c r="L38" s="788"/>
      <c r="M38" s="788"/>
      <c r="N38" s="788"/>
      <c r="O38" s="788"/>
      <c r="P38" s="789"/>
      <c r="Q38" s="790"/>
      <c r="R38" s="791"/>
      <c r="S38" s="791"/>
      <c r="T38" s="791"/>
      <c r="U38" s="791"/>
      <c r="V38" s="791"/>
      <c r="W38" s="791"/>
      <c r="X38" s="791"/>
      <c r="Y38" s="791"/>
      <c r="Z38" s="791"/>
      <c r="AA38" s="791"/>
      <c r="AB38" s="791"/>
      <c r="AC38" s="791"/>
      <c r="AD38" s="791"/>
      <c r="AE38" s="792"/>
      <c r="AF38" s="793"/>
      <c r="AG38" s="794"/>
      <c r="AH38" s="794"/>
      <c r="AI38" s="794"/>
      <c r="AJ38" s="795"/>
      <c r="AK38" s="862"/>
      <c r="AL38" s="863"/>
      <c r="AM38" s="863"/>
      <c r="AN38" s="863"/>
      <c r="AO38" s="863"/>
      <c r="AP38" s="863"/>
      <c r="AQ38" s="863"/>
      <c r="AR38" s="863"/>
      <c r="AS38" s="863"/>
      <c r="AT38" s="863"/>
      <c r="AU38" s="863"/>
      <c r="AV38" s="863"/>
      <c r="AW38" s="863"/>
      <c r="AX38" s="863"/>
      <c r="AY38" s="863"/>
      <c r="AZ38" s="864"/>
      <c r="BA38" s="864"/>
      <c r="BB38" s="864"/>
      <c r="BC38" s="864"/>
      <c r="BD38" s="864"/>
      <c r="BE38" s="860"/>
      <c r="BF38" s="860"/>
      <c r="BG38" s="860"/>
      <c r="BH38" s="860"/>
      <c r="BI38" s="861"/>
      <c r="BJ38" s="209"/>
      <c r="BK38" s="209"/>
      <c r="BL38" s="209"/>
      <c r="BM38" s="209"/>
      <c r="BN38" s="209"/>
      <c r="BO38" s="222"/>
      <c r="BP38" s="222"/>
      <c r="BQ38" s="219">
        <v>32</v>
      </c>
      <c r="BR38" s="220"/>
      <c r="BS38" s="800"/>
      <c r="BT38" s="801"/>
      <c r="BU38" s="801"/>
      <c r="BV38" s="801"/>
      <c r="BW38" s="801"/>
      <c r="BX38" s="801"/>
      <c r="BY38" s="801"/>
      <c r="BZ38" s="801"/>
      <c r="CA38" s="801"/>
      <c r="CB38" s="801"/>
      <c r="CC38" s="801"/>
      <c r="CD38" s="801"/>
      <c r="CE38" s="801"/>
      <c r="CF38" s="801"/>
      <c r="CG38" s="80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6"/>
      <c r="DW38" s="817"/>
      <c r="DX38" s="817"/>
      <c r="DY38" s="817"/>
      <c r="DZ38" s="818"/>
      <c r="EA38" s="203"/>
    </row>
    <row r="39" spans="1:131" s="204" customFormat="1" ht="26.25" customHeight="1" x14ac:dyDescent="0.15">
      <c r="A39" s="223">
        <v>12</v>
      </c>
      <c r="B39" s="787"/>
      <c r="C39" s="788"/>
      <c r="D39" s="788"/>
      <c r="E39" s="788"/>
      <c r="F39" s="788"/>
      <c r="G39" s="788"/>
      <c r="H39" s="788"/>
      <c r="I39" s="788"/>
      <c r="J39" s="788"/>
      <c r="K39" s="788"/>
      <c r="L39" s="788"/>
      <c r="M39" s="788"/>
      <c r="N39" s="788"/>
      <c r="O39" s="788"/>
      <c r="P39" s="789"/>
      <c r="Q39" s="790"/>
      <c r="R39" s="791"/>
      <c r="S39" s="791"/>
      <c r="T39" s="791"/>
      <c r="U39" s="791"/>
      <c r="V39" s="791"/>
      <c r="W39" s="791"/>
      <c r="X39" s="791"/>
      <c r="Y39" s="791"/>
      <c r="Z39" s="791"/>
      <c r="AA39" s="791"/>
      <c r="AB39" s="791"/>
      <c r="AC39" s="791"/>
      <c r="AD39" s="791"/>
      <c r="AE39" s="792"/>
      <c r="AF39" s="793"/>
      <c r="AG39" s="794"/>
      <c r="AH39" s="794"/>
      <c r="AI39" s="794"/>
      <c r="AJ39" s="795"/>
      <c r="AK39" s="862"/>
      <c r="AL39" s="863"/>
      <c r="AM39" s="863"/>
      <c r="AN39" s="863"/>
      <c r="AO39" s="863"/>
      <c r="AP39" s="863"/>
      <c r="AQ39" s="863"/>
      <c r="AR39" s="863"/>
      <c r="AS39" s="863"/>
      <c r="AT39" s="863"/>
      <c r="AU39" s="863"/>
      <c r="AV39" s="863"/>
      <c r="AW39" s="863"/>
      <c r="AX39" s="863"/>
      <c r="AY39" s="863"/>
      <c r="AZ39" s="864"/>
      <c r="BA39" s="864"/>
      <c r="BB39" s="864"/>
      <c r="BC39" s="864"/>
      <c r="BD39" s="864"/>
      <c r="BE39" s="860"/>
      <c r="BF39" s="860"/>
      <c r="BG39" s="860"/>
      <c r="BH39" s="860"/>
      <c r="BI39" s="861"/>
      <c r="BJ39" s="209"/>
      <c r="BK39" s="209"/>
      <c r="BL39" s="209"/>
      <c r="BM39" s="209"/>
      <c r="BN39" s="209"/>
      <c r="BO39" s="222"/>
      <c r="BP39" s="222"/>
      <c r="BQ39" s="219">
        <v>33</v>
      </c>
      <c r="BR39" s="220"/>
      <c r="BS39" s="800"/>
      <c r="BT39" s="801"/>
      <c r="BU39" s="801"/>
      <c r="BV39" s="801"/>
      <c r="BW39" s="801"/>
      <c r="BX39" s="801"/>
      <c r="BY39" s="801"/>
      <c r="BZ39" s="801"/>
      <c r="CA39" s="801"/>
      <c r="CB39" s="801"/>
      <c r="CC39" s="801"/>
      <c r="CD39" s="801"/>
      <c r="CE39" s="801"/>
      <c r="CF39" s="801"/>
      <c r="CG39" s="80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6"/>
      <c r="DW39" s="817"/>
      <c r="DX39" s="817"/>
      <c r="DY39" s="817"/>
      <c r="DZ39" s="818"/>
      <c r="EA39" s="203"/>
    </row>
    <row r="40" spans="1:131" s="204" customFormat="1" ht="26.25" customHeight="1" x14ac:dyDescent="0.15">
      <c r="A40" s="218">
        <v>13</v>
      </c>
      <c r="B40" s="787"/>
      <c r="C40" s="788"/>
      <c r="D40" s="788"/>
      <c r="E40" s="788"/>
      <c r="F40" s="788"/>
      <c r="G40" s="788"/>
      <c r="H40" s="788"/>
      <c r="I40" s="788"/>
      <c r="J40" s="788"/>
      <c r="K40" s="788"/>
      <c r="L40" s="788"/>
      <c r="M40" s="788"/>
      <c r="N40" s="788"/>
      <c r="O40" s="788"/>
      <c r="P40" s="789"/>
      <c r="Q40" s="790"/>
      <c r="R40" s="791"/>
      <c r="S40" s="791"/>
      <c r="T40" s="791"/>
      <c r="U40" s="791"/>
      <c r="V40" s="791"/>
      <c r="W40" s="791"/>
      <c r="X40" s="791"/>
      <c r="Y40" s="791"/>
      <c r="Z40" s="791"/>
      <c r="AA40" s="791"/>
      <c r="AB40" s="791"/>
      <c r="AC40" s="791"/>
      <c r="AD40" s="791"/>
      <c r="AE40" s="792"/>
      <c r="AF40" s="793"/>
      <c r="AG40" s="794"/>
      <c r="AH40" s="794"/>
      <c r="AI40" s="794"/>
      <c r="AJ40" s="795"/>
      <c r="AK40" s="862"/>
      <c r="AL40" s="863"/>
      <c r="AM40" s="863"/>
      <c r="AN40" s="863"/>
      <c r="AO40" s="863"/>
      <c r="AP40" s="863"/>
      <c r="AQ40" s="863"/>
      <c r="AR40" s="863"/>
      <c r="AS40" s="863"/>
      <c r="AT40" s="863"/>
      <c r="AU40" s="863"/>
      <c r="AV40" s="863"/>
      <c r="AW40" s="863"/>
      <c r="AX40" s="863"/>
      <c r="AY40" s="863"/>
      <c r="AZ40" s="864"/>
      <c r="BA40" s="864"/>
      <c r="BB40" s="864"/>
      <c r="BC40" s="864"/>
      <c r="BD40" s="864"/>
      <c r="BE40" s="860"/>
      <c r="BF40" s="860"/>
      <c r="BG40" s="860"/>
      <c r="BH40" s="860"/>
      <c r="BI40" s="861"/>
      <c r="BJ40" s="209"/>
      <c r="BK40" s="209"/>
      <c r="BL40" s="209"/>
      <c r="BM40" s="209"/>
      <c r="BN40" s="209"/>
      <c r="BO40" s="222"/>
      <c r="BP40" s="222"/>
      <c r="BQ40" s="219">
        <v>34</v>
      </c>
      <c r="BR40" s="220"/>
      <c r="BS40" s="800"/>
      <c r="BT40" s="801"/>
      <c r="BU40" s="801"/>
      <c r="BV40" s="801"/>
      <c r="BW40" s="801"/>
      <c r="BX40" s="801"/>
      <c r="BY40" s="801"/>
      <c r="BZ40" s="801"/>
      <c r="CA40" s="801"/>
      <c r="CB40" s="801"/>
      <c r="CC40" s="801"/>
      <c r="CD40" s="801"/>
      <c r="CE40" s="801"/>
      <c r="CF40" s="801"/>
      <c r="CG40" s="80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6"/>
      <c r="DW40" s="817"/>
      <c r="DX40" s="817"/>
      <c r="DY40" s="817"/>
      <c r="DZ40" s="818"/>
      <c r="EA40" s="203"/>
    </row>
    <row r="41" spans="1:131" s="204" customFormat="1" ht="26.25" customHeight="1" x14ac:dyDescent="0.15">
      <c r="A41" s="218">
        <v>14</v>
      </c>
      <c r="B41" s="787"/>
      <c r="C41" s="788"/>
      <c r="D41" s="788"/>
      <c r="E41" s="788"/>
      <c r="F41" s="788"/>
      <c r="G41" s="788"/>
      <c r="H41" s="788"/>
      <c r="I41" s="788"/>
      <c r="J41" s="788"/>
      <c r="K41" s="788"/>
      <c r="L41" s="788"/>
      <c r="M41" s="788"/>
      <c r="N41" s="788"/>
      <c r="O41" s="788"/>
      <c r="P41" s="789"/>
      <c r="Q41" s="790"/>
      <c r="R41" s="791"/>
      <c r="S41" s="791"/>
      <c r="T41" s="791"/>
      <c r="U41" s="791"/>
      <c r="V41" s="791"/>
      <c r="W41" s="791"/>
      <c r="X41" s="791"/>
      <c r="Y41" s="791"/>
      <c r="Z41" s="791"/>
      <c r="AA41" s="791"/>
      <c r="AB41" s="791"/>
      <c r="AC41" s="791"/>
      <c r="AD41" s="791"/>
      <c r="AE41" s="792"/>
      <c r="AF41" s="793"/>
      <c r="AG41" s="794"/>
      <c r="AH41" s="794"/>
      <c r="AI41" s="794"/>
      <c r="AJ41" s="795"/>
      <c r="AK41" s="862"/>
      <c r="AL41" s="863"/>
      <c r="AM41" s="863"/>
      <c r="AN41" s="863"/>
      <c r="AO41" s="863"/>
      <c r="AP41" s="863"/>
      <c r="AQ41" s="863"/>
      <c r="AR41" s="863"/>
      <c r="AS41" s="863"/>
      <c r="AT41" s="863"/>
      <c r="AU41" s="863"/>
      <c r="AV41" s="863"/>
      <c r="AW41" s="863"/>
      <c r="AX41" s="863"/>
      <c r="AY41" s="863"/>
      <c r="AZ41" s="864"/>
      <c r="BA41" s="864"/>
      <c r="BB41" s="864"/>
      <c r="BC41" s="864"/>
      <c r="BD41" s="864"/>
      <c r="BE41" s="860"/>
      <c r="BF41" s="860"/>
      <c r="BG41" s="860"/>
      <c r="BH41" s="860"/>
      <c r="BI41" s="861"/>
      <c r="BJ41" s="209"/>
      <c r="BK41" s="209"/>
      <c r="BL41" s="209"/>
      <c r="BM41" s="209"/>
      <c r="BN41" s="209"/>
      <c r="BO41" s="222"/>
      <c r="BP41" s="222"/>
      <c r="BQ41" s="219">
        <v>35</v>
      </c>
      <c r="BR41" s="220"/>
      <c r="BS41" s="800"/>
      <c r="BT41" s="801"/>
      <c r="BU41" s="801"/>
      <c r="BV41" s="801"/>
      <c r="BW41" s="801"/>
      <c r="BX41" s="801"/>
      <c r="BY41" s="801"/>
      <c r="BZ41" s="801"/>
      <c r="CA41" s="801"/>
      <c r="CB41" s="801"/>
      <c r="CC41" s="801"/>
      <c r="CD41" s="801"/>
      <c r="CE41" s="801"/>
      <c r="CF41" s="801"/>
      <c r="CG41" s="80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6"/>
      <c r="DW41" s="817"/>
      <c r="DX41" s="817"/>
      <c r="DY41" s="817"/>
      <c r="DZ41" s="818"/>
      <c r="EA41" s="203"/>
    </row>
    <row r="42" spans="1:131" s="204" customFormat="1" ht="26.25" customHeight="1" x14ac:dyDescent="0.15">
      <c r="A42" s="218">
        <v>15</v>
      </c>
      <c r="B42" s="787"/>
      <c r="C42" s="788"/>
      <c r="D42" s="788"/>
      <c r="E42" s="788"/>
      <c r="F42" s="788"/>
      <c r="G42" s="788"/>
      <c r="H42" s="788"/>
      <c r="I42" s="788"/>
      <c r="J42" s="788"/>
      <c r="K42" s="788"/>
      <c r="L42" s="788"/>
      <c r="M42" s="788"/>
      <c r="N42" s="788"/>
      <c r="O42" s="788"/>
      <c r="P42" s="789"/>
      <c r="Q42" s="790"/>
      <c r="R42" s="791"/>
      <c r="S42" s="791"/>
      <c r="T42" s="791"/>
      <c r="U42" s="791"/>
      <c r="V42" s="791"/>
      <c r="W42" s="791"/>
      <c r="X42" s="791"/>
      <c r="Y42" s="791"/>
      <c r="Z42" s="791"/>
      <c r="AA42" s="791"/>
      <c r="AB42" s="791"/>
      <c r="AC42" s="791"/>
      <c r="AD42" s="791"/>
      <c r="AE42" s="792"/>
      <c r="AF42" s="793"/>
      <c r="AG42" s="794"/>
      <c r="AH42" s="794"/>
      <c r="AI42" s="794"/>
      <c r="AJ42" s="795"/>
      <c r="AK42" s="862"/>
      <c r="AL42" s="863"/>
      <c r="AM42" s="863"/>
      <c r="AN42" s="863"/>
      <c r="AO42" s="863"/>
      <c r="AP42" s="863"/>
      <c r="AQ42" s="863"/>
      <c r="AR42" s="863"/>
      <c r="AS42" s="863"/>
      <c r="AT42" s="863"/>
      <c r="AU42" s="863"/>
      <c r="AV42" s="863"/>
      <c r="AW42" s="863"/>
      <c r="AX42" s="863"/>
      <c r="AY42" s="863"/>
      <c r="AZ42" s="864"/>
      <c r="BA42" s="864"/>
      <c r="BB42" s="864"/>
      <c r="BC42" s="864"/>
      <c r="BD42" s="864"/>
      <c r="BE42" s="860"/>
      <c r="BF42" s="860"/>
      <c r="BG42" s="860"/>
      <c r="BH42" s="860"/>
      <c r="BI42" s="861"/>
      <c r="BJ42" s="209"/>
      <c r="BK42" s="209"/>
      <c r="BL42" s="209"/>
      <c r="BM42" s="209"/>
      <c r="BN42" s="209"/>
      <c r="BO42" s="222"/>
      <c r="BP42" s="222"/>
      <c r="BQ42" s="219">
        <v>36</v>
      </c>
      <c r="BR42" s="220"/>
      <c r="BS42" s="800"/>
      <c r="BT42" s="801"/>
      <c r="BU42" s="801"/>
      <c r="BV42" s="801"/>
      <c r="BW42" s="801"/>
      <c r="BX42" s="801"/>
      <c r="BY42" s="801"/>
      <c r="BZ42" s="801"/>
      <c r="CA42" s="801"/>
      <c r="CB42" s="801"/>
      <c r="CC42" s="801"/>
      <c r="CD42" s="801"/>
      <c r="CE42" s="801"/>
      <c r="CF42" s="801"/>
      <c r="CG42" s="80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6"/>
      <c r="DW42" s="817"/>
      <c r="DX42" s="817"/>
      <c r="DY42" s="817"/>
      <c r="DZ42" s="818"/>
      <c r="EA42" s="203"/>
    </row>
    <row r="43" spans="1:131" s="204" customFormat="1" ht="26.25" customHeight="1" x14ac:dyDescent="0.15">
      <c r="A43" s="218">
        <v>16</v>
      </c>
      <c r="B43" s="787"/>
      <c r="C43" s="788"/>
      <c r="D43" s="788"/>
      <c r="E43" s="788"/>
      <c r="F43" s="788"/>
      <c r="G43" s="788"/>
      <c r="H43" s="788"/>
      <c r="I43" s="788"/>
      <c r="J43" s="788"/>
      <c r="K43" s="788"/>
      <c r="L43" s="788"/>
      <c r="M43" s="788"/>
      <c r="N43" s="788"/>
      <c r="O43" s="788"/>
      <c r="P43" s="789"/>
      <c r="Q43" s="790"/>
      <c r="R43" s="791"/>
      <c r="S43" s="791"/>
      <c r="T43" s="791"/>
      <c r="U43" s="791"/>
      <c r="V43" s="791"/>
      <c r="W43" s="791"/>
      <c r="X43" s="791"/>
      <c r="Y43" s="791"/>
      <c r="Z43" s="791"/>
      <c r="AA43" s="791"/>
      <c r="AB43" s="791"/>
      <c r="AC43" s="791"/>
      <c r="AD43" s="791"/>
      <c r="AE43" s="792"/>
      <c r="AF43" s="793"/>
      <c r="AG43" s="794"/>
      <c r="AH43" s="794"/>
      <c r="AI43" s="794"/>
      <c r="AJ43" s="795"/>
      <c r="AK43" s="862"/>
      <c r="AL43" s="863"/>
      <c r="AM43" s="863"/>
      <c r="AN43" s="863"/>
      <c r="AO43" s="863"/>
      <c r="AP43" s="863"/>
      <c r="AQ43" s="863"/>
      <c r="AR43" s="863"/>
      <c r="AS43" s="863"/>
      <c r="AT43" s="863"/>
      <c r="AU43" s="863"/>
      <c r="AV43" s="863"/>
      <c r="AW43" s="863"/>
      <c r="AX43" s="863"/>
      <c r="AY43" s="863"/>
      <c r="AZ43" s="864"/>
      <c r="BA43" s="864"/>
      <c r="BB43" s="864"/>
      <c r="BC43" s="864"/>
      <c r="BD43" s="864"/>
      <c r="BE43" s="860"/>
      <c r="BF43" s="860"/>
      <c r="BG43" s="860"/>
      <c r="BH43" s="860"/>
      <c r="BI43" s="861"/>
      <c r="BJ43" s="209"/>
      <c r="BK43" s="209"/>
      <c r="BL43" s="209"/>
      <c r="BM43" s="209"/>
      <c r="BN43" s="209"/>
      <c r="BO43" s="222"/>
      <c r="BP43" s="222"/>
      <c r="BQ43" s="219">
        <v>37</v>
      </c>
      <c r="BR43" s="220"/>
      <c r="BS43" s="800"/>
      <c r="BT43" s="801"/>
      <c r="BU43" s="801"/>
      <c r="BV43" s="801"/>
      <c r="BW43" s="801"/>
      <c r="BX43" s="801"/>
      <c r="BY43" s="801"/>
      <c r="BZ43" s="801"/>
      <c r="CA43" s="801"/>
      <c r="CB43" s="801"/>
      <c r="CC43" s="801"/>
      <c r="CD43" s="801"/>
      <c r="CE43" s="801"/>
      <c r="CF43" s="801"/>
      <c r="CG43" s="80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6"/>
      <c r="DW43" s="817"/>
      <c r="DX43" s="817"/>
      <c r="DY43" s="817"/>
      <c r="DZ43" s="818"/>
      <c r="EA43" s="203"/>
    </row>
    <row r="44" spans="1:131" s="204" customFormat="1" ht="26.25" customHeight="1" x14ac:dyDescent="0.15">
      <c r="A44" s="218">
        <v>17</v>
      </c>
      <c r="B44" s="787"/>
      <c r="C44" s="788"/>
      <c r="D44" s="788"/>
      <c r="E44" s="788"/>
      <c r="F44" s="788"/>
      <c r="G44" s="788"/>
      <c r="H44" s="788"/>
      <c r="I44" s="788"/>
      <c r="J44" s="788"/>
      <c r="K44" s="788"/>
      <c r="L44" s="788"/>
      <c r="M44" s="788"/>
      <c r="N44" s="788"/>
      <c r="O44" s="788"/>
      <c r="P44" s="789"/>
      <c r="Q44" s="790"/>
      <c r="R44" s="791"/>
      <c r="S44" s="791"/>
      <c r="T44" s="791"/>
      <c r="U44" s="791"/>
      <c r="V44" s="791"/>
      <c r="W44" s="791"/>
      <c r="X44" s="791"/>
      <c r="Y44" s="791"/>
      <c r="Z44" s="791"/>
      <c r="AA44" s="791"/>
      <c r="AB44" s="791"/>
      <c r="AC44" s="791"/>
      <c r="AD44" s="791"/>
      <c r="AE44" s="792"/>
      <c r="AF44" s="793"/>
      <c r="AG44" s="794"/>
      <c r="AH44" s="794"/>
      <c r="AI44" s="794"/>
      <c r="AJ44" s="795"/>
      <c r="AK44" s="862"/>
      <c r="AL44" s="863"/>
      <c r="AM44" s="863"/>
      <c r="AN44" s="863"/>
      <c r="AO44" s="863"/>
      <c r="AP44" s="863"/>
      <c r="AQ44" s="863"/>
      <c r="AR44" s="863"/>
      <c r="AS44" s="863"/>
      <c r="AT44" s="863"/>
      <c r="AU44" s="863"/>
      <c r="AV44" s="863"/>
      <c r="AW44" s="863"/>
      <c r="AX44" s="863"/>
      <c r="AY44" s="863"/>
      <c r="AZ44" s="864"/>
      <c r="BA44" s="864"/>
      <c r="BB44" s="864"/>
      <c r="BC44" s="864"/>
      <c r="BD44" s="864"/>
      <c r="BE44" s="860"/>
      <c r="BF44" s="860"/>
      <c r="BG44" s="860"/>
      <c r="BH44" s="860"/>
      <c r="BI44" s="861"/>
      <c r="BJ44" s="209"/>
      <c r="BK44" s="209"/>
      <c r="BL44" s="209"/>
      <c r="BM44" s="209"/>
      <c r="BN44" s="209"/>
      <c r="BO44" s="222"/>
      <c r="BP44" s="222"/>
      <c r="BQ44" s="219">
        <v>38</v>
      </c>
      <c r="BR44" s="220"/>
      <c r="BS44" s="800"/>
      <c r="BT44" s="801"/>
      <c r="BU44" s="801"/>
      <c r="BV44" s="801"/>
      <c r="BW44" s="801"/>
      <c r="BX44" s="801"/>
      <c r="BY44" s="801"/>
      <c r="BZ44" s="801"/>
      <c r="CA44" s="801"/>
      <c r="CB44" s="801"/>
      <c r="CC44" s="801"/>
      <c r="CD44" s="801"/>
      <c r="CE44" s="801"/>
      <c r="CF44" s="801"/>
      <c r="CG44" s="80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6"/>
      <c r="DW44" s="817"/>
      <c r="DX44" s="817"/>
      <c r="DY44" s="817"/>
      <c r="DZ44" s="818"/>
      <c r="EA44" s="203"/>
    </row>
    <row r="45" spans="1:131" s="204" customFormat="1" ht="26.25" customHeight="1" x14ac:dyDescent="0.15">
      <c r="A45" s="218">
        <v>18</v>
      </c>
      <c r="B45" s="787"/>
      <c r="C45" s="788"/>
      <c r="D45" s="788"/>
      <c r="E45" s="788"/>
      <c r="F45" s="788"/>
      <c r="G45" s="788"/>
      <c r="H45" s="788"/>
      <c r="I45" s="788"/>
      <c r="J45" s="788"/>
      <c r="K45" s="788"/>
      <c r="L45" s="788"/>
      <c r="M45" s="788"/>
      <c r="N45" s="788"/>
      <c r="O45" s="788"/>
      <c r="P45" s="789"/>
      <c r="Q45" s="790"/>
      <c r="R45" s="791"/>
      <c r="S45" s="791"/>
      <c r="T45" s="791"/>
      <c r="U45" s="791"/>
      <c r="V45" s="791"/>
      <c r="W45" s="791"/>
      <c r="X45" s="791"/>
      <c r="Y45" s="791"/>
      <c r="Z45" s="791"/>
      <c r="AA45" s="791"/>
      <c r="AB45" s="791"/>
      <c r="AC45" s="791"/>
      <c r="AD45" s="791"/>
      <c r="AE45" s="792"/>
      <c r="AF45" s="793"/>
      <c r="AG45" s="794"/>
      <c r="AH45" s="794"/>
      <c r="AI45" s="794"/>
      <c r="AJ45" s="795"/>
      <c r="AK45" s="862"/>
      <c r="AL45" s="863"/>
      <c r="AM45" s="863"/>
      <c r="AN45" s="863"/>
      <c r="AO45" s="863"/>
      <c r="AP45" s="863"/>
      <c r="AQ45" s="863"/>
      <c r="AR45" s="863"/>
      <c r="AS45" s="863"/>
      <c r="AT45" s="863"/>
      <c r="AU45" s="863"/>
      <c r="AV45" s="863"/>
      <c r="AW45" s="863"/>
      <c r="AX45" s="863"/>
      <c r="AY45" s="863"/>
      <c r="AZ45" s="864"/>
      <c r="BA45" s="864"/>
      <c r="BB45" s="864"/>
      <c r="BC45" s="864"/>
      <c r="BD45" s="864"/>
      <c r="BE45" s="860"/>
      <c r="BF45" s="860"/>
      <c r="BG45" s="860"/>
      <c r="BH45" s="860"/>
      <c r="BI45" s="861"/>
      <c r="BJ45" s="209"/>
      <c r="BK45" s="209"/>
      <c r="BL45" s="209"/>
      <c r="BM45" s="209"/>
      <c r="BN45" s="209"/>
      <c r="BO45" s="222"/>
      <c r="BP45" s="222"/>
      <c r="BQ45" s="219">
        <v>39</v>
      </c>
      <c r="BR45" s="220"/>
      <c r="BS45" s="800"/>
      <c r="BT45" s="801"/>
      <c r="BU45" s="801"/>
      <c r="BV45" s="801"/>
      <c r="BW45" s="801"/>
      <c r="BX45" s="801"/>
      <c r="BY45" s="801"/>
      <c r="BZ45" s="801"/>
      <c r="CA45" s="801"/>
      <c r="CB45" s="801"/>
      <c r="CC45" s="801"/>
      <c r="CD45" s="801"/>
      <c r="CE45" s="801"/>
      <c r="CF45" s="801"/>
      <c r="CG45" s="80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6"/>
      <c r="DW45" s="817"/>
      <c r="DX45" s="817"/>
      <c r="DY45" s="817"/>
      <c r="DZ45" s="818"/>
      <c r="EA45" s="203"/>
    </row>
    <row r="46" spans="1:131" s="204" customFormat="1" ht="26.25" customHeight="1" x14ac:dyDescent="0.15">
      <c r="A46" s="218">
        <v>19</v>
      </c>
      <c r="B46" s="787"/>
      <c r="C46" s="788"/>
      <c r="D46" s="788"/>
      <c r="E46" s="788"/>
      <c r="F46" s="788"/>
      <c r="G46" s="788"/>
      <c r="H46" s="788"/>
      <c r="I46" s="788"/>
      <c r="J46" s="788"/>
      <c r="K46" s="788"/>
      <c r="L46" s="788"/>
      <c r="M46" s="788"/>
      <c r="N46" s="788"/>
      <c r="O46" s="788"/>
      <c r="P46" s="789"/>
      <c r="Q46" s="790"/>
      <c r="R46" s="791"/>
      <c r="S46" s="791"/>
      <c r="T46" s="791"/>
      <c r="U46" s="791"/>
      <c r="V46" s="791"/>
      <c r="W46" s="791"/>
      <c r="X46" s="791"/>
      <c r="Y46" s="791"/>
      <c r="Z46" s="791"/>
      <c r="AA46" s="791"/>
      <c r="AB46" s="791"/>
      <c r="AC46" s="791"/>
      <c r="AD46" s="791"/>
      <c r="AE46" s="792"/>
      <c r="AF46" s="793"/>
      <c r="AG46" s="794"/>
      <c r="AH46" s="794"/>
      <c r="AI46" s="794"/>
      <c r="AJ46" s="795"/>
      <c r="AK46" s="862"/>
      <c r="AL46" s="863"/>
      <c r="AM46" s="863"/>
      <c r="AN46" s="863"/>
      <c r="AO46" s="863"/>
      <c r="AP46" s="863"/>
      <c r="AQ46" s="863"/>
      <c r="AR46" s="863"/>
      <c r="AS46" s="863"/>
      <c r="AT46" s="863"/>
      <c r="AU46" s="863"/>
      <c r="AV46" s="863"/>
      <c r="AW46" s="863"/>
      <c r="AX46" s="863"/>
      <c r="AY46" s="863"/>
      <c r="AZ46" s="864"/>
      <c r="BA46" s="864"/>
      <c r="BB46" s="864"/>
      <c r="BC46" s="864"/>
      <c r="BD46" s="864"/>
      <c r="BE46" s="860"/>
      <c r="BF46" s="860"/>
      <c r="BG46" s="860"/>
      <c r="BH46" s="860"/>
      <c r="BI46" s="861"/>
      <c r="BJ46" s="209"/>
      <c r="BK46" s="209"/>
      <c r="BL46" s="209"/>
      <c r="BM46" s="209"/>
      <c r="BN46" s="209"/>
      <c r="BO46" s="222"/>
      <c r="BP46" s="222"/>
      <c r="BQ46" s="219">
        <v>40</v>
      </c>
      <c r="BR46" s="220"/>
      <c r="BS46" s="800"/>
      <c r="BT46" s="801"/>
      <c r="BU46" s="801"/>
      <c r="BV46" s="801"/>
      <c r="BW46" s="801"/>
      <c r="BX46" s="801"/>
      <c r="BY46" s="801"/>
      <c r="BZ46" s="801"/>
      <c r="CA46" s="801"/>
      <c r="CB46" s="801"/>
      <c r="CC46" s="801"/>
      <c r="CD46" s="801"/>
      <c r="CE46" s="801"/>
      <c r="CF46" s="801"/>
      <c r="CG46" s="80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6"/>
      <c r="DW46" s="817"/>
      <c r="DX46" s="817"/>
      <c r="DY46" s="817"/>
      <c r="DZ46" s="818"/>
      <c r="EA46" s="203"/>
    </row>
    <row r="47" spans="1:131" s="204" customFormat="1" ht="26.25" customHeight="1" x14ac:dyDescent="0.15">
      <c r="A47" s="218">
        <v>20</v>
      </c>
      <c r="B47" s="787"/>
      <c r="C47" s="788"/>
      <c r="D47" s="788"/>
      <c r="E47" s="788"/>
      <c r="F47" s="788"/>
      <c r="G47" s="788"/>
      <c r="H47" s="788"/>
      <c r="I47" s="788"/>
      <c r="J47" s="788"/>
      <c r="K47" s="788"/>
      <c r="L47" s="788"/>
      <c r="M47" s="788"/>
      <c r="N47" s="788"/>
      <c r="O47" s="788"/>
      <c r="P47" s="789"/>
      <c r="Q47" s="790"/>
      <c r="R47" s="791"/>
      <c r="S47" s="791"/>
      <c r="T47" s="791"/>
      <c r="U47" s="791"/>
      <c r="V47" s="791"/>
      <c r="W47" s="791"/>
      <c r="X47" s="791"/>
      <c r="Y47" s="791"/>
      <c r="Z47" s="791"/>
      <c r="AA47" s="791"/>
      <c r="AB47" s="791"/>
      <c r="AC47" s="791"/>
      <c r="AD47" s="791"/>
      <c r="AE47" s="792"/>
      <c r="AF47" s="793"/>
      <c r="AG47" s="794"/>
      <c r="AH47" s="794"/>
      <c r="AI47" s="794"/>
      <c r="AJ47" s="795"/>
      <c r="AK47" s="862"/>
      <c r="AL47" s="863"/>
      <c r="AM47" s="863"/>
      <c r="AN47" s="863"/>
      <c r="AO47" s="863"/>
      <c r="AP47" s="863"/>
      <c r="AQ47" s="863"/>
      <c r="AR47" s="863"/>
      <c r="AS47" s="863"/>
      <c r="AT47" s="863"/>
      <c r="AU47" s="863"/>
      <c r="AV47" s="863"/>
      <c r="AW47" s="863"/>
      <c r="AX47" s="863"/>
      <c r="AY47" s="863"/>
      <c r="AZ47" s="864"/>
      <c r="BA47" s="864"/>
      <c r="BB47" s="864"/>
      <c r="BC47" s="864"/>
      <c r="BD47" s="864"/>
      <c r="BE47" s="860"/>
      <c r="BF47" s="860"/>
      <c r="BG47" s="860"/>
      <c r="BH47" s="860"/>
      <c r="BI47" s="861"/>
      <c r="BJ47" s="209"/>
      <c r="BK47" s="209"/>
      <c r="BL47" s="209"/>
      <c r="BM47" s="209"/>
      <c r="BN47" s="209"/>
      <c r="BO47" s="222"/>
      <c r="BP47" s="222"/>
      <c r="BQ47" s="219">
        <v>41</v>
      </c>
      <c r="BR47" s="220"/>
      <c r="BS47" s="800"/>
      <c r="BT47" s="801"/>
      <c r="BU47" s="801"/>
      <c r="BV47" s="801"/>
      <c r="BW47" s="801"/>
      <c r="BX47" s="801"/>
      <c r="BY47" s="801"/>
      <c r="BZ47" s="801"/>
      <c r="CA47" s="801"/>
      <c r="CB47" s="801"/>
      <c r="CC47" s="801"/>
      <c r="CD47" s="801"/>
      <c r="CE47" s="801"/>
      <c r="CF47" s="801"/>
      <c r="CG47" s="80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6"/>
      <c r="DW47" s="817"/>
      <c r="DX47" s="817"/>
      <c r="DY47" s="817"/>
      <c r="DZ47" s="818"/>
      <c r="EA47" s="203"/>
    </row>
    <row r="48" spans="1:131" s="204" customFormat="1" ht="26.25" customHeight="1" x14ac:dyDescent="0.15">
      <c r="A48" s="218">
        <v>21</v>
      </c>
      <c r="B48" s="787"/>
      <c r="C48" s="788"/>
      <c r="D48" s="788"/>
      <c r="E48" s="788"/>
      <c r="F48" s="788"/>
      <c r="G48" s="788"/>
      <c r="H48" s="788"/>
      <c r="I48" s="788"/>
      <c r="J48" s="788"/>
      <c r="K48" s="788"/>
      <c r="L48" s="788"/>
      <c r="M48" s="788"/>
      <c r="N48" s="788"/>
      <c r="O48" s="788"/>
      <c r="P48" s="789"/>
      <c r="Q48" s="790"/>
      <c r="R48" s="791"/>
      <c r="S48" s="791"/>
      <c r="T48" s="791"/>
      <c r="U48" s="791"/>
      <c r="V48" s="791"/>
      <c r="W48" s="791"/>
      <c r="X48" s="791"/>
      <c r="Y48" s="791"/>
      <c r="Z48" s="791"/>
      <c r="AA48" s="791"/>
      <c r="AB48" s="791"/>
      <c r="AC48" s="791"/>
      <c r="AD48" s="791"/>
      <c r="AE48" s="792"/>
      <c r="AF48" s="793"/>
      <c r="AG48" s="794"/>
      <c r="AH48" s="794"/>
      <c r="AI48" s="794"/>
      <c r="AJ48" s="795"/>
      <c r="AK48" s="862"/>
      <c r="AL48" s="863"/>
      <c r="AM48" s="863"/>
      <c r="AN48" s="863"/>
      <c r="AO48" s="863"/>
      <c r="AP48" s="863"/>
      <c r="AQ48" s="863"/>
      <c r="AR48" s="863"/>
      <c r="AS48" s="863"/>
      <c r="AT48" s="863"/>
      <c r="AU48" s="863"/>
      <c r="AV48" s="863"/>
      <c r="AW48" s="863"/>
      <c r="AX48" s="863"/>
      <c r="AY48" s="863"/>
      <c r="AZ48" s="864"/>
      <c r="BA48" s="864"/>
      <c r="BB48" s="864"/>
      <c r="BC48" s="864"/>
      <c r="BD48" s="864"/>
      <c r="BE48" s="860"/>
      <c r="BF48" s="860"/>
      <c r="BG48" s="860"/>
      <c r="BH48" s="860"/>
      <c r="BI48" s="861"/>
      <c r="BJ48" s="209"/>
      <c r="BK48" s="209"/>
      <c r="BL48" s="209"/>
      <c r="BM48" s="209"/>
      <c r="BN48" s="209"/>
      <c r="BO48" s="222"/>
      <c r="BP48" s="222"/>
      <c r="BQ48" s="219">
        <v>42</v>
      </c>
      <c r="BR48" s="220"/>
      <c r="BS48" s="800"/>
      <c r="BT48" s="801"/>
      <c r="BU48" s="801"/>
      <c r="BV48" s="801"/>
      <c r="BW48" s="801"/>
      <c r="BX48" s="801"/>
      <c r="BY48" s="801"/>
      <c r="BZ48" s="801"/>
      <c r="CA48" s="801"/>
      <c r="CB48" s="801"/>
      <c r="CC48" s="801"/>
      <c r="CD48" s="801"/>
      <c r="CE48" s="801"/>
      <c r="CF48" s="801"/>
      <c r="CG48" s="80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6"/>
      <c r="DW48" s="817"/>
      <c r="DX48" s="817"/>
      <c r="DY48" s="817"/>
      <c r="DZ48" s="818"/>
      <c r="EA48" s="203"/>
    </row>
    <row r="49" spans="1:131" s="204" customFormat="1" ht="26.25" customHeight="1" x14ac:dyDescent="0.15">
      <c r="A49" s="218">
        <v>22</v>
      </c>
      <c r="B49" s="787"/>
      <c r="C49" s="788"/>
      <c r="D49" s="788"/>
      <c r="E49" s="788"/>
      <c r="F49" s="788"/>
      <c r="G49" s="788"/>
      <c r="H49" s="788"/>
      <c r="I49" s="788"/>
      <c r="J49" s="788"/>
      <c r="K49" s="788"/>
      <c r="L49" s="788"/>
      <c r="M49" s="788"/>
      <c r="N49" s="788"/>
      <c r="O49" s="788"/>
      <c r="P49" s="789"/>
      <c r="Q49" s="790"/>
      <c r="R49" s="791"/>
      <c r="S49" s="791"/>
      <c r="T49" s="791"/>
      <c r="U49" s="791"/>
      <c r="V49" s="791"/>
      <c r="W49" s="791"/>
      <c r="X49" s="791"/>
      <c r="Y49" s="791"/>
      <c r="Z49" s="791"/>
      <c r="AA49" s="791"/>
      <c r="AB49" s="791"/>
      <c r="AC49" s="791"/>
      <c r="AD49" s="791"/>
      <c r="AE49" s="792"/>
      <c r="AF49" s="793"/>
      <c r="AG49" s="794"/>
      <c r="AH49" s="794"/>
      <c r="AI49" s="794"/>
      <c r="AJ49" s="795"/>
      <c r="AK49" s="862"/>
      <c r="AL49" s="863"/>
      <c r="AM49" s="863"/>
      <c r="AN49" s="863"/>
      <c r="AO49" s="863"/>
      <c r="AP49" s="863"/>
      <c r="AQ49" s="863"/>
      <c r="AR49" s="863"/>
      <c r="AS49" s="863"/>
      <c r="AT49" s="863"/>
      <c r="AU49" s="863"/>
      <c r="AV49" s="863"/>
      <c r="AW49" s="863"/>
      <c r="AX49" s="863"/>
      <c r="AY49" s="863"/>
      <c r="AZ49" s="864"/>
      <c r="BA49" s="864"/>
      <c r="BB49" s="864"/>
      <c r="BC49" s="864"/>
      <c r="BD49" s="864"/>
      <c r="BE49" s="860"/>
      <c r="BF49" s="860"/>
      <c r="BG49" s="860"/>
      <c r="BH49" s="860"/>
      <c r="BI49" s="861"/>
      <c r="BJ49" s="209"/>
      <c r="BK49" s="209"/>
      <c r="BL49" s="209"/>
      <c r="BM49" s="209"/>
      <c r="BN49" s="209"/>
      <c r="BO49" s="222"/>
      <c r="BP49" s="222"/>
      <c r="BQ49" s="219">
        <v>43</v>
      </c>
      <c r="BR49" s="220"/>
      <c r="BS49" s="800"/>
      <c r="BT49" s="801"/>
      <c r="BU49" s="801"/>
      <c r="BV49" s="801"/>
      <c r="BW49" s="801"/>
      <c r="BX49" s="801"/>
      <c r="BY49" s="801"/>
      <c r="BZ49" s="801"/>
      <c r="CA49" s="801"/>
      <c r="CB49" s="801"/>
      <c r="CC49" s="801"/>
      <c r="CD49" s="801"/>
      <c r="CE49" s="801"/>
      <c r="CF49" s="801"/>
      <c r="CG49" s="80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6"/>
      <c r="DW49" s="817"/>
      <c r="DX49" s="817"/>
      <c r="DY49" s="817"/>
      <c r="DZ49" s="818"/>
      <c r="EA49" s="203"/>
    </row>
    <row r="50" spans="1:131" s="204" customFormat="1" ht="26.25" customHeight="1" x14ac:dyDescent="0.15">
      <c r="A50" s="218">
        <v>23</v>
      </c>
      <c r="B50" s="787"/>
      <c r="C50" s="788"/>
      <c r="D50" s="788"/>
      <c r="E50" s="788"/>
      <c r="F50" s="788"/>
      <c r="G50" s="788"/>
      <c r="H50" s="788"/>
      <c r="I50" s="788"/>
      <c r="J50" s="788"/>
      <c r="K50" s="788"/>
      <c r="L50" s="788"/>
      <c r="M50" s="788"/>
      <c r="N50" s="788"/>
      <c r="O50" s="788"/>
      <c r="P50" s="789"/>
      <c r="Q50" s="865"/>
      <c r="R50" s="866"/>
      <c r="S50" s="866"/>
      <c r="T50" s="866"/>
      <c r="U50" s="866"/>
      <c r="V50" s="866"/>
      <c r="W50" s="866"/>
      <c r="X50" s="866"/>
      <c r="Y50" s="866"/>
      <c r="Z50" s="866"/>
      <c r="AA50" s="866"/>
      <c r="AB50" s="866"/>
      <c r="AC50" s="866"/>
      <c r="AD50" s="866"/>
      <c r="AE50" s="867"/>
      <c r="AF50" s="793"/>
      <c r="AG50" s="794"/>
      <c r="AH50" s="794"/>
      <c r="AI50" s="794"/>
      <c r="AJ50" s="795"/>
      <c r="AK50" s="868"/>
      <c r="AL50" s="866"/>
      <c r="AM50" s="866"/>
      <c r="AN50" s="866"/>
      <c r="AO50" s="866"/>
      <c r="AP50" s="866"/>
      <c r="AQ50" s="866"/>
      <c r="AR50" s="866"/>
      <c r="AS50" s="866"/>
      <c r="AT50" s="866"/>
      <c r="AU50" s="866"/>
      <c r="AV50" s="866"/>
      <c r="AW50" s="866"/>
      <c r="AX50" s="866"/>
      <c r="AY50" s="866"/>
      <c r="AZ50" s="869"/>
      <c r="BA50" s="869"/>
      <c r="BB50" s="869"/>
      <c r="BC50" s="869"/>
      <c r="BD50" s="869"/>
      <c r="BE50" s="860"/>
      <c r="BF50" s="860"/>
      <c r="BG50" s="860"/>
      <c r="BH50" s="860"/>
      <c r="BI50" s="861"/>
      <c r="BJ50" s="209"/>
      <c r="BK50" s="209"/>
      <c r="BL50" s="209"/>
      <c r="BM50" s="209"/>
      <c r="BN50" s="209"/>
      <c r="BO50" s="222"/>
      <c r="BP50" s="222"/>
      <c r="BQ50" s="219">
        <v>44</v>
      </c>
      <c r="BR50" s="220"/>
      <c r="BS50" s="800"/>
      <c r="BT50" s="801"/>
      <c r="BU50" s="801"/>
      <c r="BV50" s="801"/>
      <c r="BW50" s="801"/>
      <c r="BX50" s="801"/>
      <c r="BY50" s="801"/>
      <c r="BZ50" s="801"/>
      <c r="CA50" s="801"/>
      <c r="CB50" s="801"/>
      <c r="CC50" s="801"/>
      <c r="CD50" s="801"/>
      <c r="CE50" s="801"/>
      <c r="CF50" s="801"/>
      <c r="CG50" s="80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6"/>
      <c r="DW50" s="817"/>
      <c r="DX50" s="817"/>
      <c r="DY50" s="817"/>
      <c r="DZ50" s="818"/>
      <c r="EA50" s="203"/>
    </row>
    <row r="51" spans="1:131" s="204" customFormat="1" ht="26.25" customHeight="1" x14ac:dyDescent="0.15">
      <c r="A51" s="218">
        <v>24</v>
      </c>
      <c r="B51" s="787"/>
      <c r="C51" s="788"/>
      <c r="D51" s="788"/>
      <c r="E51" s="788"/>
      <c r="F51" s="788"/>
      <c r="G51" s="788"/>
      <c r="H51" s="788"/>
      <c r="I51" s="788"/>
      <c r="J51" s="788"/>
      <c r="K51" s="788"/>
      <c r="L51" s="788"/>
      <c r="M51" s="788"/>
      <c r="N51" s="788"/>
      <c r="O51" s="788"/>
      <c r="P51" s="789"/>
      <c r="Q51" s="865"/>
      <c r="R51" s="866"/>
      <c r="S51" s="866"/>
      <c r="T51" s="866"/>
      <c r="U51" s="866"/>
      <c r="V51" s="866"/>
      <c r="W51" s="866"/>
      <c r="X51" s="866"/>
      <c r="Y51" s="866"/>
      <c r="Z51" s="866"/>
      <c r="AA51" s="866"/>
      <c r="AB51" s="866"/>
      <c r="AC51" s="866"/>
      <c r="AD51" s="866"/>
      <c r="AE51" s="867"/>
      <c r="AF51" s="793"/>
      <c r="AG51" s="794"/>
      <c r="AH51" s="794"/>
      <c r="AI51" s="794"/>
      <c r="AJ51" s="795"/>
      <c r="AK51" s="868"/>
      <c r="AL51" s="866"/>
      <c r="AM51" s="866"/>
      <c r="AN51" s="866"/>
      <c r="AO51" s="866"/>
      <c r="AP51" s="866"/>
      <c r="AQ51" s="866"/>
      <c r="AR51" s="866"/>
      <c r="AS51" s="866"/>
      <c r="AT51" s="866"/>
      <c r="AU51" s="866"/>
      <c r="AV51" s="866"/>
      <c r="AW51" s="866"/>
      <c r="AX51" s="866"/>
      <c r="AY51" s="866"/>
      <c r="AZ51" s="869"/>
      <c r="BA51" s="869"/>
      <c r="BB51" s="869"/>
      <c r="BC51" s="869"/>
      <c r="BD51" s="869"/>
      <c r="BE51" s="860"/>
      <c r="BF51" s="860"/>
      <c r="BG51" s="860"/>
      <c r="BH51" s="860"/>
      <c r="BI51" s="861"/>
      <c r="BJ51" s="209"/>
      <c r="BK51" s="209"/>
      <c r="BL51" s="209"/>
      <c r="BM51" s="209"/>
      <c r="BN51" s="209"/>
      <c r="BO51" s="222"/>
      <c r="BP51" s="222"/>
      <c r="BQ51" s="219">
        <v>45</v>
      </c>
      <c r="BR51" s="220"/>
      <c r="BS51" s="800"/>
      <c r="BT51" s="801"/>
      <c r="BU51" s="801"/>
      <c r="BV51" s="801"/>
      <c r="BW51" s="801"/>
      <c r="BX51" s="801"/>
      <c r="BY51" s="801"/>
      <c r="BZ51" s="801"/>
      <c r="CA51" s="801"/>
      <c r="CB51" s="801"/>
      <c r="CC51" s="801"/>
      <c r="CD51" s="801"/>
      <c r="CE51" s="801"/>
      <c r="CF51" s="801"/>
      <c r="CG51" s="80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6"/>
      <c r="DW51" s="817"/>
      <c r="DX51" s="817"/>
      <c r="DY51" s="817"/>
      <c r="DZ51" s="818"/>
      <c r="EA51" s="203"/>
    </row>
    <row r="52" spans="1:131" s="204" customFormat="1" ht="26.25" customHeight="1" x14ac:dyDescent="0.15">
      <c r="A52" s="218">
        <v>25</v>
      </c>
      <c r="B52" s="787"/>
      <c r="C52" s="788"/>
      <c r="D52" s="788"/>
      <c r="E52" s="788"/>
      <c r="F52" s="788"/>
      <c r="G52" s="788"/>
      <c r="H52" s="788"/>
      <c r="I52" s="788"/>
      <c r="J52" s="788"/>
      <c r="K52" s="788"/>
      <c r="L52" s="788"/>
      <c r="M52" s="788"/>
      <c r="N52" s="788"/>
      <c r="O52" s="788"/>
      <c r="P52" s="789"/>
      <c r="Q52" s="865"/>
      <c r="R52" s="866"/>
      <c r="S52" s="866"/>
      <c r="T52" s="866"/>
      <c r="U52" s="866"/>
      <c r="V52" s="866"/>
      <c r="W52" s="866"/>
      <c r="X52" s="866"/>
      <c r="Y52" s="866"/>
      <c r="Z52" s="866"/>
      <c r="AA52" s="866"/>
      <c r="AB52" s="866"/>
      <c r="AC52" s="866"/>
      <c r="AD52" s="866"/>
      <c r="AE52" s="867"/>
      <c r="AF52" s="793"/>
      <c r="AG52" s="794"/>
      <c r="AH52" s="794"/>
      <c r="AI52" s="794"/>
      <c r="AJ52" s="795"/>
      <c r="AK52" s="868"/>
      <c r="AL52" s="866"/>
      <c r="AM52" s="866"/>
      <c r="AN52" s="866"/>
      <c r="AO52" s="866"/>
      <c r="AP52" s="866"/>
      <c r="AQ52" s="866"/>
      <c r="AR52" s="866"/>
      <c r="AS52" s="866"/>
      <c r="AT52" s="866"/>
      <c r="AU52" s="866"/>
      <c r="AV52" s="866"/>
      <c r="AW52" s="866"/>
      <c r="AX52" s="866"/>
      <c r="AY52" s="866"/>
      <c r="AZ52" s="869"/>
      <c r="BA52" s="869"/>
      <c r="BB52" s="869"/>
      <c r="BC52" s="869"/>
      <c r="BD52" s="869"/>
      <c r="BE52" s="860"/>
      <c r="BF52" s="860"/>
      <c r="BG52" s="860"/>
      <c r="BH52" s="860"/>
      <c r="BI52" s="861"/>
      <c r="BJ52" s="209"/>
      <c r="BK52" s="209"/>
      <c r="BL52" s="209"/>
      <c r="BM52" s="209"/>
      <c r="BN52" s="209"/>
      <c r="BO52" s="222"/>
      <c r="BP52" s="222"/>
      <c r="BQ52" s="219">
        <v>46</v>
      </c>
      <c r="BR52" s="220"/>
      <c r="BS52" s="800"/>
      <c r="BT52" s="801"/>
      <c r="BU52" s="801"/>
      <c r="BV52" s="801"/>
      <c r="BW52" s="801"/>
      <c r="BX52" s="801"/>
      <c r="BY52" s="801"/>
      <c r="BZ52" s="801"/>
      <c r="CA52" s="801"/>
      <c r="CB52" s="801"/>
      <c r="CC52" s="801"/>
      <c r="CD52" s="801"/>
      <c r="CE52" s="801"/>
      <c r="CF52" s="801"/>
      <c r="CG52" s="80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6"/>
      <c r="DW52" s="817"/>
      <c r="DX52" s="817"/>
      <c r="DY52" s="817"/>
      <c r="DZ52" s="818"/>
      <c r="EA52" s="203"/>
    </row>
    <row r="53" spans="1:131" s="204" customFormat="1" ht="26.25" customHeight="1" x14ac:dyDescent="0.15">
      <c r="A53" s="218">
        <v>26</v>
      </c>
      <c r="B53" s="787"/>
      <c r="C53" s="788"/>
      <c r="D53" s="788"/>
      <c r="E53" s="788"/>
      <c r="F53" s="788"/>
      <c r="G53" s="788"/>
      <c r="H53" s="788"/>
      <c r="I53" s="788"/>
      <c r="J53" s="788"/>
      <c r="K53" s="788"/>
      <c r="L53" s="788"/>
      <c r="M53" s="788"/>
      <c r="N53" s="788"/>
      <c r="O53" s="788"/>
      <c r="P53" s="789"/>
      <c r="Q53" s="865"/>
      <c r="R53" s="866"/>
      <c r="S53" s="866"/>
      <c r="T53" s="866"/>
      <c r="U53" s="866"/>
      <c r="V53" s="866"/>
      <c r="W53" s="866"/>
      <c r="X53" s="866"/>
      <c r="Y53" s="866"/>
      <c r="Z53" s="866"/>
      <c r="AA53" s="866"/>
      <c r="AB53" s="866"/>
      <c r="AC53" s="866"/>
      <c r="AD53" s="866"/>
      <c r="AE53" s="867"/>
      <c r="AF53" s="793"/>
      <c r="AG53" s="794"/>
      <c r="AH53" s="794"/>
      <c r="AI53" s="794"/>
      <c r="AJ53" s="795"/>
      <c r="AK53" s="868"/>
      <c r="AL53" s="866"/>
      <c r="AM53" s="866"/>
      <c r="AN53" s="866"/>
      <c r="AO53" s="866"/>
      <c r="AP53" s="866"/>
      <c r="AQ53" s="866"/>
      <c r="AR53" s="866"/>
      <c r="AS53" s="866"/>
      <c r="AT53" s="866"/>
      <c r="AU53" s="866"/>
      <c r="AV53" s="866"/>
      <c r="AW53" s="866"/>
      <c r="AX53" s="866"/>
      <c r="AY53" s="866"/>
      <c r="AZ53" s="869"/>
      <c r="BA53" s="869"/>
      <c r="BB53" s="869"/>
      <c r="BC53" s="869"/>
      <c r="BD53" s="869"/>
      <c r="BE53" s="860"/>
      <c r="BF53" s="860"/>
      <c r="BG53" s="860"/>
      <c r="BH53" s="860"/>
      <c r="BI53" s="861"/>
      <c r="BJ53" s="209"/>
      <c r="BK53" s="209"/>
      <c r="BL53" s="209"/>
      <c r="BM53" s="209"/>
      <c r="BN53" s="209"/>
      <c r="BO53" s="222"/>
      <c r="BP53" s="222"/>
      <c r="BQ53" s="219">
        <v>47</v>
      </c>
      <c r="BR53" s="220"/>
      <c r="BS53" s="800"/>
      <c r="BT53" s="801"/>
      <c r="BU53" s="801"/>
      <c r="BV53" s="801"/>
      <c r="BW53" s="801"/>
      <c r="BX53" s="801"/>
      <c r="BY53" s="801"/>
      <c r="BZ53" s="801"/>
      <c r="CA53" s="801"/>
      <c r="CB53" s="801"/>
      <c r="CC53" s="801"/>
      <c r="CD53" s="801"/>
      <c r="CE53" s="801"/>
      <c r="CF53" s="801"/>
      <c r="CG53" s="80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6"/>
      <c r="DW53" s="817"/>
      <c r="DX53" s="817"/>
      <c r="DY53" s="817"/>
      <c r="DZ53" s="818"/>
      <c r="EA53" s="203"/>
    </row>
    <row r="54" spans="1:131" s="204" customFormat="1" ht="26.25" customHeight="1" x14ac:dyDescent="0.15">
      <c r="A54" s="218">
        <v>27</v>
      </c>
      <c r="B54" s="787"/>
      <c r="C54" s="788"/>
      <c r="D54" s="788"/>
      <c r="E54" s="788"/>
      <c r="F54" s="788"/>
      <c r="G54" s="788"/>
      <c r="H54" s="788"/>
      <c r="I54" s="788"/>
      <c r="J54" s="788"/>
      <c r="K54" s="788"/>
      <c r="L54" s="788"/>
      <c r="M54" s="788"/>
      <c r="N54" s="788"/>
      <c r="O54" s="788"/>
      <c r="P54" s="789"/>
      <c r="Q54" s="865"/>
      <c r="R54" s="866"/>
      <c r="S54" s="866"/>
      <c r="T54" s="866"/>
      <c r="U54" s="866"/>
      <c r="V54" s="866"/>
      <c r="W54" s="866"/>
      <c r="X54" s="866"/>
      <c r="Y54" s="866"/>
      <c r="Z54" s="866"/>
      <c r="AA54" s="866"/>
      <c r="AB54" s="866"/>
      <c r="AC54" s="866"/>
      <c r="AD54" s="866"/>
      <c r="AE54" s="867"/>
      <c r="AF54" s="793"/>
      <c r="AG54" s="794"/>
      <c r="AH54" s="794"/>
      <c r="AI54" s="794"/>
      <c r="AJ54" s="795"/>
      <c r="AK54" s="868"/>
      <c r="AL54" s="866"/>
      <c r="AM54" s="866"/>
      <c r="AN54" s="866"/>
      <c r="AO54" s="866"/>
      <c r="AP54" s="866"/>
      <c r="AQ54" s="866"/>
      <c r="AR54" s="866"/>
      <c r="AS54" s="866"/>
      <c r="AT54" s="866"/>
      <c r="AU54" s="866"/>
      <c r="AV54" s="866"/>
      <c r="AW54" s="866"/>
      <c r="AX54" s="866"/>
      <c r="AY54" s="866"/>
      <c r="AZ54" s="869"/>
      <c r="BA54" s="869"/>
      <c r="BB54" s="869"/>
      <c r="BC54" s="869"/>
      <c r="BD54" s="869"/>
      <c r="BE54" s="860"/>
      <c r="BF54" s="860"/>
      <c r="BG54" s="860"/>
      <c r="BH54" s="860"/>
      <c r="BI54" s="861"/>
      <c r="BJ54" s="209"/>
      <c r="BK54" s="209"/>
      <c r="BL54" s="209"/>
      <c r="BM54" s="209"/>
      <c r="BN54" s="209"/>
      <c r="BO54" s="222"/>
      <c r="BP54" s="222"/>
      <c r="BQ54" s="219">
        <v>48</v>
      </c>
      <c r="BR54" s="220"/>
      <c r="BS54" s="800"/>
      <c r="BT54" s="801"/>
      <c r="BU54" s="801"/>
      <c r="BV54" s="801"/>
      <c r="BW54" s="801"/>
      <c r="BX54" s="801"/>
      <c r="BY54" s="801"/>
      <c r="BZ54" s="801"/>
      <c r="CA54" s="801"/>
      <c r="CB54" s="801"/>
      <c r="CC54" s="801"/>
      <c r="CD54" s="801"/>
      <c r="CE54" s="801"/>
      <c r="CF54" s="801"/>
      <c r="CG54" s="80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6"/>
      <c r="DW54" s="817"/>
      <c r="DX54" s="817"/>
      <c r="DY54" s="817"/>
      <c r="DZ54" s="818"/>
      <c r="EA54" s="203"/>
    </row>
    <row r="55" spans="1:131" s="204" customFormat="1" ht="26.25" customHeight="1" x14ac:dyDescent="0.15">
      <c r="A55" s="218">
        <v>28</v>
      </c>
      <c r="B55" s="787"/>
      <c r="C55" s="788"/>
      <c r="D55" s="788"/>
      <c r="E55" s="788"/>
      <c r="F55" s="788"/>
      <c r="G55" s="788"/>
      <c r="H55" s="788"/>
      <c r="I55" s="788"/>
      <c r="J55" s="788"/>
      <c r="K55" s="788"/>
      <c r="L55" s="788"/>
      <c r="M55" s="788"/>
      <c r="N55" s="788"/>
      <c r="O55" s="788"/>
      <c r="P55" s="789"/>
      <c r="Q55" s="865"/>
      <c r="R55" s="866"/>
      <c r="S55" s="866"/>
      <c r="T55" s="866"/>
      <c r="U55" s="866"/>
      <c r="V55" s="866"/>
      <c r="W55" s="866"/>
      <c r="X55" s="866"/>
      <c r="Y55" s="866"/>
      <c r="Z55" s="866"/>
      <c r="AA55" s="866"/>
      <c r="AB55" s="866"/>
      <c r="AC55" s="866"/>
      <c r="AD55" s="866"/>
      <c r="AE55" s="867"/>
      <c r="AF55" s="793"/>
      <c r="AG55" s="794"/>
      <c r="AH55" s="794"/>
      <c r="AI55" s="794"/>
      <c r="AJ55" s="795"/>
      <c r="AK55" s="868"/>
      <c r="AL55" s="866"/>
      <c r="AM55" s="866"/>
      <c r="AN55" s="866"/>
      <c r="AO55" s="866"/>
      <c r="AP55" s="866"/>
      <c r="AQ55" s="866"/>
      <c r="AR55" s="866"/>
      <c r="AS55" s="866"/>
      <c r="AT55" s="866"/>
      <c r="AU55" s="866"/>
      <c r="AV55" s="866"/>
      <c r="AW55" s="866"/>
      <c r="AX55" s="866"/>
      <c r="AY55" s="866"/>
      <c r="AZ55" s="869"/>
      <c r="BA55" s="869"/>
      <c r="BB55" s="869"/>
      <c r="BC55" s="869"/>
      <c r="BD55" s="869"/>
      <c r="BE55" s="860"/>
      <c r="BF55" s="860"/>
      <c r="BG55" s="860"/>
      <c r="BH55" s="860"/>
      <c r="BI55" s="861"/>
      <c r="BJ55" s="209"/>
      <c r="BK55" s="209"/>
      <c r="BL55" s="209"/>
      <c r="BM55" s="209"/>
      <c r="BN55" s="209"/>
      <c r="BO55" s="222"/>
      <c r="BP55" s="222"/>
      <c r="BQ55" s="219">
        <v>49</v>
      </c>
      <c r="BR55" s="220"/>
      <c r="BS55" s="800"/>
      <c r="BT55" s="801"/>
      <c r="BU55" s="801"/>
      <c r="BV55" s="801"/>
      <c r="BW55" s="801"/>
      <c r="BX55" s="801"/>
      <c r="BY55" s="801"/>
      <c r="BZ55" s="801"/>
      <c r="CA55" s="801"/>
      <c r="CB55" s="801"/>
      <c r="CC55" s="801"/>
      <c r="CD55" s="801"/>
      <c r="CE55" s="801"/>
      <c r="CF55" s="801"/>
      <c r="CG55" s="80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6"/>
      <c r="DW55" s="817"/>
      <c r="DX55" s="817"/>
      <c r="DY55" s="817"/>
      <c r="DZ55" s="818"/>
      <c r="EA55" s="203"/>
    </row>
    <row r="56" spans="1:131" s="204" customFormat="1" ht="26.25" customHeight="1" x14ac:dyDescent="0.15">
      <c r="A56" s="218">
        <v>29</v>
      </c>
      <c r="B56" s="787"/>
      <c r="C56" s="788"/>
      <c r="D56" s="788"/>
      <c r="E56" s="788"/>
      <c r="F56" s="788"/>
      <c r="G56" s="788"/>
      <c r="H56" s="788"/>
      <c r="I56" s="788"/>
      <c r="J56" s="788"/>
      <c r="K56" s="788"/>
      <c r="L56" s="788"/>
      <c r="M56" s="788"/>
      <c r="N56" s="788"/>
      <c r="O56" s="788"/>
      <c r="P56" s="789"/>
      <c r="Q56" s="865"/>
      <c r="R56" s="866"/>
      <c r="S56" s="866"/>
      <c r="T56" s="866"/>
      <c r="U56" s="866"/>
      <c r="V56" s="866"/>
      <c r="W56" s="866"/>
      <c r="X56" s="866"/>
      <c r="Y56" s="866"/>
      <c r="Z56" s="866"/>
      <c r="AA56" s="866"/>
      <c r="AB56" s="866"/>
      <c r="AC56" s="866"/>
      <c r="AD56" s="866"/>
      <c r="AE56" s="867"/>
      <c r="AF56" s="793"/>
      <c r="AG56" s="794"/>
      <c r="AH56" s="794"/>
      <c r="AI56" s="794"/>
      <c r="AJ56" s="795"/>
      <c r="AK56" s="868"/>
      <c r="AL56" s="866"/>
      <c r="AM56" s="866"/>
      <c r="AN56" s="866"/>
      <c r="AO56" s="866"/>
      <c r="AP56" s="866"/>
      <c r="AQ56" s="866"/>
      <c r="AR56" s="866"/>
      <c r="AS56" s="866"/>
      <c r="AT56" s="866"/>
      <c r="AU56" s="866"/>
      <c r="AV56" s="866"/>
      <c r="AW56" s="866"/>
      <c r="AX56" s="866"/>
      <c r="AY56" s="866"/>
      <c r="AZ56" s="869"/>
      <c r="BA56" s="869"/>
      <c r="BB56" s="869"/>
      <c r="BC56" s="869"/>
      <c r="BD56" s="869"/>
      <c r="BE56" s="860"/>
      <c r="BF56" s="860"/>
      <c r="BG56" s="860"/>
      <c r="BH56" s="860"/>
      <c r="BI56" s="861"/>
      <c r="BJ56" s="209"/>
      <c r="BK56" s="209"/>
      <c r="BL56" s="209"/>
      <c r="BM56" s="209"/>
      <c r="BN56" s="209"/>
      <c r="BO56" s="222"/>
      <c r="BP56" s="222"/>
      <c r="BQ56" s="219">
        <v>50</v>
      </c>
      <c r="BR56" s="220"/>
      <c r="BS56" s="800"/>
      <c r="BT56" s="801"/>
      <c r="BU56" s="801"/>
      <c r="BV56" s="801"/>
      <c r="BW56" s="801"/>
      <c r="BX56" s="801"/>
      <c r="BY56" s="801"/>
      <c r="BZ56" s="801"/>
      <c r="CA56" s="801"/>
      <c r="CB56" s="801"/>
      <c r="CC56" s="801"/>
      <c r="CD56" s="801"/>
      <c r="CE56" s="801"/>
      <c r="CF56" s="801"/>
      <c r="CG56" s="80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6"/>
      <c r="DW56" s="817"/>
      <c r="DX56" s="817"/>
      <c r="DY56" s="817"/>
      <c r="DZ56" s="818"/>
      <c r="EA56" s="203"/>
    </row>
    <row r="57" spans="1:131" s="204" customFormat="1" ht="26.25" customHeight="1" x14ac:dyDescent="0.15">
      <c r="A57" s="218">
        <v>30</v>
      </c>
      <c r="B57" s="787"/>
      <c r="C57" s="788"/>
      <c r="D57" s="788"/>
      <c r="E57" s="788"/>
      <c r="F57" s="788"/>
      <c r="G57" s="788"/>
      <c r="H57" s="788"/>
      <c r="I57" s="788"/>
      <c r="J57" s="788"/>
      <c r="K57" s="788"/>
      <c r="L57" s="788"/>
      <c r="M57" s="788"/>
      <c r="N57" s="788"/>
      <c r="O57" s="788"/>
      <c r="P57" s="789"/>
      <c r="Q57" s="865"/>
      <c r="R57" s="866"/>
      <c r="S57" s="866"/>
      <c r="T57" s="866"/>
      <c r="U57" s="866"/>
      <c r="V57" s="866"/>
      <c r="W57" s="866"/>
      <c r="X57" s="866"/>
      <c r="Y57" s="866"/>
      <c r="Z57" s="866"/>
      <c r="AA57" s="866"/>
      <c r="AB57" s="866"/>
      <c r="AC57" s="866"/>
      <c r="AD57" s="866"/>
      <c r="AE57" s="867"/>
      <c r="AF57" s="793"/>
      <c r="AG57" s="794"/>
      <c r="AH57" s="794"/>
      <c r="AI57" s="794"/>
      <c r="AJ57" s="795"/>
      <c r="AK57" s="868"/>
      <c r="AL57" s="866"/>
      <c r="AM57" s="866"/>
      <c r="AN57" s="866"/>
      <c r="AO57" s="866"/>
      <c r="AP57" s="866"/>
      <c r="AQ57" s="866"/>
      <c r="AR57" s="866"/>
      <c r="AS57" s="866"/>
      <c r="AT57" s="866"/>
      <c r="AU57" s="866"/>
      <c r="AV57" s="866"/>
      <c r="AW57" s="866"/>
      <c r="AX57" s="866"/>
      <c r="AY57" s="866"/>
      <c r="AZ57" s="869"/>
      <c r="BA57" s="869"/>
      <c r="BB57" s="869"/>
      <c r="BC57" s="869"/>
      <c r="BD57" s="869"/>
      <c r="BE57" s="860"/>
      <c r="BF57" s="860"/>
      <c r="BG57" s="860"/>
      <c r="BH57" s="860"/>
      <c r="BI57" s="861"/>
      <c r="BJ57" s="209"/>
      <c r="BK57" s="209"/>
      <c r="BL57" s="209"/>
      <c r="BM57" s="209"/>
      <c r="BN57" s="209"/>
      <c r="BO57" s="222"/>
      <c r="BP57" s="222"/>
      <c r="BQ57" s="219">
        <v>51</v>
      </c>
      <c r="BR57" s="220"/>
      <c r="BS57" s="800"/>
      <c r="BT57" s="801"/>
      <c r="BU57" s="801"/>
      <c r="BV57" s="801"/>
      <c r="BW57" s="801"/>
      <c r="BX57" s="801"/>
      <c r="BY57" s="801"/>
      <c r="BZ57" s="801"/>
      <c r="CA57" s="801"/>
      <c r="CB57" s="801"/>
      <c r="CC57" s="801"/>
      <c r="CD57" s="801"/>
      <c r="CE57" s="801"/>
      <c r="CF57" s="801"/>
      <c r="CG57" s="80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6"/>
      <c r="DW57" s="817"/>
      <c r="DX57" s="817"/>
      <c r="DY57" s="817"/>
      <c r="DZ57" s="818"/>
      <c r="EA57" s="203"/>
    </row>
    <row r="58" spans="1:131" s="204" customFormat="1" ht="26.25" customHeight="1" x14ac:dyDescent="0.15">
      <c r="A58" s="218">
        <v>31</v>
      </c>
      <c r="B58" s="787"/>
      <c r="C58" s="788"/>
      <c r="D58" s="788"/>
      <c r="E58" s="788"/>
      <c r="F58" s="788"/>
      <c r="G58" s="788"/>
      <c r="H58" s="788"/>
      <c r="I58" s="788"/>
      <c r="J58" s="788"/>
      <c r="K58" s="788"/>
      <c r="L58" s="788"/>
      <c r="M58" s="788"/>
      <c r="N58" s="788"/>
      <c r="O58" s="788"/>
      <c r="P58" s="789"/>
      <c r="Q58" s="865"/>
      <c r="R58" s="866"/>
      <c r="S58" s="866"/>
      <c r="T58" s="866"/>
      <c r="U58" s="866"/>
      <c r="V58" s="866"/>
      <c r="W58" s="866"/>
      <c r="X58" s="866"/>
      <c r="Y58" s="866"/>
      <c r="Z58" s="866"/>
      <c r="AA58" s="866"/>
      <c r="AB58" s="866"/>
      <c r="AC58" s="866"/>
      <c r="AD58" s="866"/>
      <c r="AE58" s="867"/>
      <c r="AF58" s="793"/>
      <c r="AG58" s="794"/>
      <c r="AH58" s="794"/>
      <c r="AI58" s="794"/>
      <c r="AJ58" s="795"/>
      <c r="AK58" s="868"/>
      <c r="AL58" s="866"/>
      <c r="AM58" s="866"/>
      <c r="AN58" s="866"/>
      <c r="AO58" s="866"/>
      <c r="AP58" s="866"/>
      <c r="AQ58" s="866"/>
      <c r="AR58" s="866"/>
      <c r="AS58" s="866"/>
      <c r="AT58" s="866"/>
      <c r="AU58" s="866"/>
      <c r="AV58" s="866"/>
      <c r="AW58" s="866"/>
      <c r="AX58" s="866"/>
      <c r="AY58" s="866"/>
      <c r="AZ58" s="869"/>
      <c r="BA58" s="869"/>
      <c r="BB58" s="869"/>
      <c r="BC58" s="869"/>
      <c r="BD58" s="869"/>
      <c r="BE58" s="860"/>
      <c r="BF58" s="860"/>
      <c r="BG58" s="860"/>
      <c r="BH58" s="860"/>
      <c r="BI58" s="861"/>
      <c r="BJ58" s="209"/>
      <c r="BK58" s="209"/>
      <c r="BL58" s="209"/>
      <c r="BM58" s="209"/>
      <c r="BN58" s="209"/>
      <c r="BO58" s="222"/>
      <c r="BP58" s="222"/>
      <c r="BQ58" s="219">
        <v>52</v>
      </c>
      <c r="BR58" s="220"/>
      <c r="BS58" s="800"/>
      <c r="BT58" s="801"/>
      <c r="BU58" s="801"/>
      <c r="BV58" s="801"/>
      <c r="BW58" s="801"/>
      <c r="BX58" s="801"/>
      <c r="BY58" s="801"/>
      <c r="BZ58" s="801"/>
      <c r="CA58" s="801"/>
      <c r="CB58" s="801"/>
      <c r="CC58" s="801"/>
      <c r="CD58" s="801"/>
      <c r="CE58" s="801"/>
      <c r="CF58" s="801"/>
      <c r="CG58" s="80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6"/>
      <c r="DW58" s="817"/>
      <c r="DX58" s="817"/>
      <c r="DY58" s="817"/>
      <c r="DZ58" s="818"/>
      <c r="EA58" s="203"/>
    </row>
    <row r="59" spans="1:131" s="204" customFormat="1" ht="26.25" customHeight="1" x14ac:dyDescent="0.15">
      <c r="A59" s="218">
        <v>32</v>
      </c>
      <c r="B59" s="787"/>
      <c r="C59" s="788"/>
      <c r="D59" s="788"/>
      <c r="E59" s="788"/>
      <c r="F59" s="788"/>
      <c r="G59" s="788"/>
      <c r="H59" s="788"/>
      <c r="I59" s="788"/>
      <c r="J59" s="788"/>
      <c r="K59" s="788"/>
      <c r="L59" s="788"/>
      <c r="M59" s="788"/>
      <c r="N59" s="788"/>
      <c r="O59" s="788"/>
      <c r="P59" s="789"/>
      <c r="Q59" s="865"/>
      <c r="R59" s="866"/>
      <c r="S59" s="866"/>
      <c r="T59" s="866"/>
      <c r="U59" s="866"/>
      <c r="V59" s="866"/>
      <c r="W59" s="866"/>
      <c r="X59" s="866"/>
      <c r="Y59" s="866"/>
      <c r="Z59" s="866"/>
      <c r="AA59" s="866"/>
      <c r="AB59" s="866"/>
      <c r="AC59" s="866"/>
      <c r="AD59" s="866"/>
      <c r="AE59" s="867"/>
      <c r="AF59" s="793"/>
      <c r="AG59" s="794"/>
      <c r="AH59" s="794"/>
      <c r="AI59" s="794"/>
      <c r="AJ59" s="795"/>
      <c r="AK59" s="868"/>
      <c r="AL59" s="866"/>
      <c r="AM59" s="866"/>
      <c r="AN59" s="866"/>
      <c r="AO59" s="866"/>
      <c r="AP59" s="866"/>
      <c r="AQ59" s="866"/>
      <c r="AR59" s="866"/>
      <c r="AS59" s="866"/>
      <c r="AT59" s="866"/>
      <c r="AU59" s="866"/>
      <c r="AV59" s="866"/>
      <c r="AW59" s="866"/>
      <c r="AX59" s="866"/>
      <c r="AY59" s="866"/>
      <c r="AZ59" s="869"/>
      <c r="BA59" s="869"/>
      <c r="BB59" s="869"/>
      <c r="BC59" s="869"/>
      <c r="BD59" s="869"/>
      <c r="BE59" s="860"/>
      <c r="BF59" s="860"/>
      <c r="BG59" s="860"/>
      <c r="BH59" s="860"/>
      <c r="BI59" s="861"/>
      <c r="BJ59" s="209"/>
      <c r="BK59" s="209"/>
      <c r="BL59" s="209"/>
      <c r="BM59" s="209"/>
      <c r="BN59" s="209"/>
      <c r="BO59" s="222"/>
      <c r="BP59" s="222"/>
      <c r="BQ59" s="219">
        <v>53</v>
      </c>
      <c r="BR59" s="220"/>
      <c r="BS59" s="800"/>
      <c r="BT59" s="801"/>
      <c r="BU59" s="801"/>
      <c r="BV59" s="801"/>
      <c r="BW59" s="801"/>
      <c r="BX59" s="801"/>
      <c r="BY59" s="801"/>
      <c r="BZ59" s="801"/>
      <c r="CA59" s="801"/>
      <c r="CB59" s="801"/>
      <c r="CC59" s="801"/>
      <c r="CD59" s="801"/>
      <c r="CE59" s="801"/>
      <c r="CF59" s="801"/>
      <c r="CG59" s="80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6"/>
      <c r="DW59" s="817"/>
      <c r="DX59" s="817"/>
      <c r="DY59" s="817"/>
      <c r="DZ59" s="818"/>
      <c r="EA59" s="203"/>
    </row>
    <row r="60" spans="1:131" s="204" customFormat="1" ht="26.25" customHeight="1" x14ac:dyDescent="0.15">
      <c r="A60" s="218">
        <v>33</v>
      </c>
      <c r="B60" s="787"/>
      <c r="C60" s="788"/>
      <c r="D60" s="788"/>
      <c r="E60" s="788"/>
      <c r="F60" s="788"/>
      <c r="G60" s="788"/>
      <c r="H60" s="788"/>
      <c r="I60" s="788"/>
      <c r="J60" s="788"/>
      <c r="K60" s="788"/>
      <c r="L60" s="788"/>
      <c r="M60" s="788"/>
      <c r="N60" s="788"/>
      <c r="O60" s="788"/>
      <c r="P60" s="789"/>
      <c r="Q60" s="865"/>
      <c r="R60" s="866"/>
      <c r="S60" s="866"/>
      <c r="T60" s="866"/>
      <c r="U60" s="866"/>
      <c r="V60" s="866"/>
      <c r="W60" s="866"/>
      <c r="X60" s="866"/>
      <c r="Y60" s="866"/>
      <c r="Z60" s="866"/>
      <c r="AA60" s="866"/>
      <c r="AB60" s="866"/>
      <c r="AC60" s="866"/>
      <c r="AD60" s="866"/>
      <c r="AE60" s="867"/>
      <c r="AF60" s="793"/>
      <c r="AG60" s="794"/>
      <c r="AH60" s="794"/>
      <c r="AI60" s="794"/>
      <c r="AJ60" s="795"/>
      <c r="AK60" s="868"/>
      <c r="AL60" s="866"/>
      <c r="AM60" s="866"/>
      <c r="AN60" s="866"/>
      <c r="AO60" s="866"/>
      <c r="AP60" s="866"/>
      <c r="AQ60" s="866"/>
      <c r="AR60" s="866"/>
      <c r="AS60" s="866"/>
      <c r="AT60" s="866"/>
      <c r="AU60" s="866"/>
      <c r="AV60" s="866"/>
      <c r="AW60" s="866"/>
      <c r="AX60" s="866"/>
      <c r="AY60" s="866"/>
      <c r="AZ60" s="869"/>
      <c r="BA60" s="869"/>
      <c r="BB60" s="869"/>
      <c r="BC60" s="869"/>
      <c r="BD60" s="869"/>
      <c r="BE60" s="860"/>
      <c r="BF60" s="860"/>
      <c r="BG60" s="860"/>
      <c r="BH60" s="860"/>
      <c r="BI60" s="861"/>
      <c r="BJ60" s="209"/>
      <c r="BK60" s="209"/>
      <c r="BL60" s="209"/>
      <c r="BM60" s="209"/>
      <c r="BN60" s="209"/>
      <c r="BO60" s="222"/>
      <c r="BP60" s="222"/>
      <c r="BQ60" s="219">
        <v>54</v>
      </c>
      <c r="BR60" s="220"/>
      <c r="BS60" s="800"/>
      <c r="BT60" s="801"/>
      <c r="BU60" s="801"/>
      <c r="BV60" s="801"/>
      <c r="BW60" s="801"/>
      <c r="BX60" s="801"/>
      <c r="BY60" s="801"/>
      <c r="BZ60" s="801"/>
      <c r="CA60" s="801"/>
      <c r="CB60" s="801"/>
      <c r="CC60" s="801"/>
      <c r="CD60" s="801"/>
      <c r="CE60" s="801"/>
      <c r="CF60" s="801"/>
      <c r="CG60" s="80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6"/>
      <c r="DW60" s="817"/>
      <c r="DX60" s="817"/>
      <c r="DY60" s="817"/>
      <c r="DZ60" s="818"/>
      <c r="EA60" s="203"/>
    </row>
    <row r="61" spans="1:131" s="204" customFormat="1" ht="26.25" customHeight="1" thickBot="1" x14ac:dyDescent="0.2">
      <c r="A61" s="218">
        <v>34</v>
      </c>
      <c r="B61" s="787"/>
      <c r="C61" s="788"/>
      <c r="D61" s="788"/>
      <c r="E61" s="788"/>
      <c r="F61" s="788"/>
      <c r="G61" s="788"/>
      <c r="H61" s="788"/>
      <c r="I61" s="788"/>
      <c r="J61" s="788"/>
      <c r="K61" s="788"/>
      <c r="L61" s="788"/>
      <c r="M61" s="788"/>
      <c r="N61" s="788"/>
      <c r="O61" s="788"/>
      <c r="P61" s="789"/>
      <c r="Q61" s="865"/>
      <c r="R61" s="866"/>
      <c r="S61" s="866"/>
      <c r="T61" s="866"/>
      <c r="U61" s="866"/>
      <c r="V61" s="866"/>
      <c r="W61" s="866"/>
      <c r="X61" s="866"/>
      <c r="Y61" s="866"/>
      <c r="Z61" s="866"/>
      <c r="AA61" s="866"/>
      <c r="AB61" s="866"/>
      <c r="AC61" s="866"/>
      <c r="AD61" s="866"/>
      <c r="AE61" s="867"/>
      <c r="AF61" s="793"/>
      <c r="AG61" s="794"/>
      <c r="AH61" s="794"/>
      <c r="AI61" s="794"/>
      <c r="AJ61" s="795"/>
      <c r="AK61" s="868"/>
      <c r="AL61" s="866"/>
      <c r="AM61" s="866"/>
      <c r="AN61" s="866"/>
      <c r="AO61" s="866"/>
      <c r="AP61" s="866"/>
      <c r="AQ61" s="866"/>
      <c r="AR61" s="866"/>
      <c r="AS61" s="866"/>
      <c r="AT61" s="866"/>
      <c r="AU61" s="866"/>
      <c r="AV61" s="866"/>
      <c r="AW61" s="866"/>
      <c r="AX61" s="866"/>
      <c r="AY61" s="866"/>
      <c r="AZ61" s="869"/>
      <c r="BA61" s="869"/>
      <c r="BB61" s="869"/>
      <c r="BC61" s="869"/>
      <c r="BD61" s="869"/>
      <c r="BE61" s="860"/>
      <c r="BF61" s="860"/>
      <c r="BG61" s="860"/>
      <c r="BH61" s="860"/>
      <c r="BI61" s="861"/>
      <c r="BJ61" s="209"/>
      <c r="BK61" s="209"/>
      <c r="BL61" s="209"/>
      <c r="BM61" s="209"/>
      <c r="BN61" s="209"/>
      <c r="BO61" s="222"/>
      <c r="BP61" s="222"/>
      <c r="BQ61" s="219">
        <v>55</v>
      </c>
      <c r="BR61" s="220"/>
      <c r="BS61" s="800"/>
      <c r="BT61" s="801"/>
      <c r="BU61" s="801"/>
      <c r="BV61" s="801"/>
      <c r="BW61" s="801"/>
      <c r="BX61" s="801"/>
      <c r="BY61" s="801"/>
      <c r="BZ61" s="801"/>
      <c r="CA61" s="801"/>
      <c r="CB61" s="801"/>
      <c r="CC61" s="801"/>
      <c r="CD61" s="801"/>
      <c r="CE61" s="801"/>
      <c r="CF61" s="801"/>
      <c r="CG61" s="80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6"/>
      <c r="DW61" s="817"/>
      <c r="DX61" s="817"/>
      <c r="DY61" s="817"/>
      <c r="DZ61" s="818"/>
      <c r="EA61" s="203"/>
    </row>
    <row r="62" spans="1:131" s="204" customFormat="1" ht="26.25" customHeight="1" x14ac:dyDescent="0.15">
      <c r="A62" s="218">
        <v>35</v>
      </c>
      <c r="B62" s="787"/>
      <c r="C62" s="788"/>
      <c r="D62" s="788"/>
      <c r="E62" s="788"/>
      <c r="F62" s="788"/>
      <c r="G62" s="788"/>
      <c r="H62" s="788"/>
      <c r="I62" s="788"/>
      <c r="J62" s="788"/>
      <c r="K62" s="788"/>
      <c r="L62" s="788"/>
      <c r="M62" s="788"/>
      <c r="N62" s="788"/>
      <c r="O62" s="788"/>
      <c r="P62" s="789"/>
      <c r="Q62" s="865"/>
      <c r="R62" s="866"/>
      <c r="S62" s="866"/>
      <c r="T62" s="866"/>
      <c r="U62" s="866"/>
      <c r="V62" s="866"/>
      <c r="W62" s="866"/>
      <c r="X62" s="866"/>
      <c r="Y62" s="866"/>
      <c r="Z62" s="866"/>
      <c r="AA62" s="866"/>
      <c r="AB62" s="866"/>
      <c r="AC62" s="866"/>
      <c r="AD62" s="866"/>
      <c r="AE62" s="867"/>
      <c r="AF62" s="793"/>
      <c r="AG62" s="794"/>
      <c r="AH62" s="794"/>
      <c r="AI62" s="794"/>
      <c r="AJ62" s="795"/>
      <c r="AK62" s="868"/>
      <c r="AL62" s="866"/>
      <c r="AM62" s="866"/>
      <c r="AN62" s="866"/>
      <c r="AO62" s="866"/>
      <c r="AP62" s="866"/>
      <c r="AQ62" s="866"/>
      <c r="AR62" s="866"/>
      <c r="AS62" s="866"/>
      <c r="AT62" s="866"/>
      <c r="AU62" s="866"/>
      <c r="AV62" s="866"/>
      <c r="AW62" s="866"/>
      <c r="AX62" s="866"/>
      <c r="AY62" s="866"/>
      <c r="AZ62" s="869"/>
      <c r="BA62" s="869"/>
      <c r="BB62" s="869"/>
      <c r="BC62" s="869"/>
      <c r="BD62" s="869"/>
      <c r="BE62" s="860"/>
      <c r="BF62" s="860"/>
      <c r="BG62" s="860"/>
      <c r="BH62" s="860"/>
      <c r="BI62" s="861"/>
      <c r="BJ62" s="877" t="s">
        <v>381</v>
      </c>
      <c r="BK62" s="838"/>
      <c r="BL62" s="838"/>
      <c r="BM62" s="838"/>
      <c r="BN62" s="839"/>
      <c r="BO62" s="222"/>
      <c r="BP62" s="222"/>
      <c r="BQ62" s="219">
        <v>56</v>
      </c>
      <c r="BR62" s="220"/>
      <c r="BS62" s="800"/>
      <c r="BT62" s="801"/>
      <c r="BU62" s="801"/>
      <c r="BV62" s="801"/>
      <c r="BW62" s="801"/>
      <c r="BX62" s="801"/>
      <c r="BY62" s="801"/>
      <c r="BZ62" s="801"/>
      <c r="CA62" s="801"/>
      <c r="CB62" s="801"/>
      <c r="CC62" s="801"/>
      <c r="CD62" s="801"/>
      <c r="CE62" s="801"/>
      <c r="CF62" s="801"/>
      <c r="CG62" s="80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6"/>
      <c r="DW62" s="817"/>
      <c r="DX62" s="817"/>
      <c r="DY62" s="817"/>
      <c r="DZ62" s="818"/>
      <c r="EA62" s="203"/>
    </row>
    <row r="63" spans="1:131" s="204" customFormat="1" ht="26.25" customHeight="1" thickBot="1" x14ac:dyDescent="0.2">
      <c r="A63" s="221" t="s">
        <v>365</v>
      </c>
      <c r="B63" s="822" t="s">
        <v>382</v>
      </c>
      <c r="C63" s="823"/>
      <c r="D63" s="823"/>
      <c r="E63" s="823"/>
      <c r="F63" s="823"/>
      <c r="G63" s="823"/>
      <c r="H63" s="823"/>
      <c r="I63" s="823"/>
      <c r="J63" s="823"/>
      <c r="K63" s="823"/>
      <c r="L63" s="823"/>
      <c r="M63" s="823"/>
      <c r="N63" s="823"/>
      <c r="O63" s="823"/>
      <c r="P63" s="824"/>
      <c r="Q63" s="870"/>
      <c r="R63" s="871"/>
      <c r="S63" s="871"/>
      <c r="T63" s="871"/>
      <c r="U63" s="871"/>
      <c r="V63" s="871"/>
      <c r="W63" s="871"/>
      <c r="X63" s="871"/>
      <c r="Y63" s="871"/>
      <c r="Z63" s="871"/>
      <c r="AA63" s="871"/>
      <c r="AB63" s="871"/>
      <c r="AC63" s="871"/>
      <c r="AD63" s="871"/>
      <c r="AE63" s="872"/>
      <c r="AF63" s="873">
        <v>2030</v>
      </c>
      <c r="AG63" s="874"/>
      <c r="AH63" s="874"/>
      <c r="AI63" s="874"/>
      <c r="AJ63" s="875"/>
      <c r="AK63" s="876"/>
      <c r="AL63" s="871"/>
      <c r="AM63" s="871"/>
      <c r="AN63" s="871"/>
      <c r="AO63" s="871"/>
      <c r="AP63" s="874"/>
      <c r="AQ63" s="874"/>
      <c r="AR63" s="874"/>
      <c r="AS63" s="874"/>
      <c r="AT63" s="874"/>
      <c r="AU63" s="874"/>
      <c r="AV63" s="874"/>
      <c r="AW63" s="874"/>
      <c r="AX63" s="874"/>
      <c r="AY63" s="874"/>
      <c r="AZ63" s="878"/>
      <c r="BA63" s="878"/>
      <c r="BB63" s="878"/>
      <c r="BC63" s="878"/>
      <c r="BD63" s="878"/>
      <c r="BE63" s="879"/>
      <c r="BF63" s="879"/>
      <c r="BG63" s="879"/>
      <c r="BH63" s="879"/>
      <c r="BI63" s="880"/>
      <c r="BJ63" s="881" t="s">
        <v>212</v>
      </c>
      <c r="BK63" s="882"/>
      <c r="BL63" s="882"/>
      <c r="BM63" s="882"/>
      <c r="BN63" s="883"/>
      <c r="BO63" s="222"/>
      <c r="BP63" s="222"/>
      <c r="BQ63" s="219">
        <v>57</v>
      </c>
      <c r="BR63" s="220"/>
      <c r="BS63" s="800"/>
      <c r="BT63" s="801"/>
      <c r="BU63" s="801"/>
      <c r="BV63" s="801"/>
      <c r="BW63" s="801"/>
      <c r="BX63" s="801"/>
      <c r="BY63" s="801"/>
      <c r="BZ63" s="801"/>
      <c r="CA63" s="801"/>
      <c r="CB63" s="801"/>
      <c r="CC63" s="801"/>
      <c r="CD63" s="801"/>
      <c r="CE63" s="801"/>
      <c r="CF63" s="801"/>
      <c r="CG63" s="80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6"/>
      <c r="DW63" s="817"/>
      <c r="DX63" s="817"/>
      <c r="DY63" s="817"/>
      <c r="DZ63" s="818"/>
      <c r="EA63" s="203"/>
    </row>
    <row r="64" spans="1:131" s="204" customFormat="1" ht="26.2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800"/>
      <c r="BT64" s="801"/>
      <c r="BU64" s="801"/>
      <c r="BV64" s="801"/>
      <c r="BW64" s="801"/>
      <c r="BX64" s="801"/>
      <c r="BY64" s="801"/>
      <c r="BZ64" s="801"/>
      <c r="CA64" s="801"/>
      <c r="CB64" s="801"/>
      <c r="CC64" s="801"/>
      <c r="CD64" s="801"/>
      <c r="CE64" s="801"/>
      <c r="CF64" s="801"/>
      <c r="CG64" s="80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6"/>
      <c r="DW64" s="817"/>
      <c r="DX64" s="817"/>
      <c r="DY64" s="817"/>
      <c r="DZ64" s="818"/>
      <c r="EA64" s="203"/>
    </row>
    <row r="65" spans="1:131" s="204" customFormat="1" ht="26.25" customHeight="1" thickBot="1" x14ac:dyDescent="0.2">
      <c r="A65" s="209" t="s">
        <v>383</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22"/>
      <c r="BF65" s="222"/>
      <c r="BG65" s="222"/>
      <c r="BH65" s="222"/>
      <c r="BI65" s="222"/>
      <c r="BJ65" s="222"/>
      <c r="BK65" s="222"/>
      <c r="BL65" s="222"/>
      <c r="BM65" s="222"/>
      <c r="BN65" s="222"/>
      <c r="BO65" s="222"/>
      <c r="BP65" s="222"/>
      <c r="BQ65" s="219">
        <v>59</v>
      </c>
      <c r="BR65" s="220"/>
      <c r="BS65" s="800"/>
      <c r="BT65" s="801"/>
      <c r="BU65" s="801"/>
      <c r="BV65" s="801"/>
      <c r="BW65" s="801"/>
      <c r="BX65" s="801"/>
      <c r="BY65" s="801"/>
      <c r="BZ65" s="801"/>
      <c r="CA65" s="801"/>
      <c r="CB65" s="801"/>
      <c r="CC65" s="801"/>
      <c r="CD65" s="801"/>
      <c r="CE65" s="801"/>
      <c r="CF65" s="801"/>
      <c r="CG65" s="80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6"/>
      <c r="DW65" s="817"/>
      <c r="DX65" s="817"/>
      <c r="DY65" s="817"/>
      <c r="DZ65" s="818"/>
      <c r="EA65" s="203"/>
    </row>
    <row r="66" spans="1:131" s="204" customFormat="1" ht="26.25" customHeight="1" x14ac:dyDescent="0.15">
      <c r="A66" s="772" t="s">
        <v>384</v>
      </c>
      <c r="B66" s="773"/>
      <c r="C66" s="773"/>
      <c r="D66" s="773"/>
      <c r="E66" s="773"/>
      <c r="F66" s="773"/>
      <c r="G66" s="773"/>
      <c r="H66" s="773"/>
      <c r="I66" s="773"/>
      <c r="J66" s="773"/>
      <c r="K66" s="773"/>
      <c r="L66" s="773"/>
      <c r="M66" s="773"/>
      <c r="N66" s="773"/>
      <c r="O66" s="773"/>
      <c r="P66" s="774"/>
      <c r="Q66" s="749" t="s">
        <v>385</v>
      </c>
      <c r="R66" s="750"/>
      <c r="S66" s="750"/>
      <c r="T66" s="750"/>
      <c r="U66" s="751"/>
      <c r="V66" s="749" t="s">
        <v>386</v>
      </c>
      <c r="W66" s="750"/>
      <c r="X66" s="750"/>
      <c r="Y66" s="750"/>
      <c r="Z66" s="751"/>
      <c r="AA66" s="749" t="s">
        <v>387</v>
      </c>
      <c r="AB66" s="750"/>
      <c r="AC66" s="750"/>
      <c r="AD66" s="750"/>
      <c r="AE66" s="751"/>
      <c r="AF66" s="884" t="s">
        <v>388</v>
      </c>
      <c r="AG66" s="845"/>
      <c r="AH66" s="845"/>
      <c r="AI66" s="845"/>
      <c r="AJ66" s="885"/>
      <c r="AK66" s="749" t="s">
        <v>389</v>
      </c>
      <c r="AL66" s="773"/>
      <c r="AM66" s="773"/>
      <c r="AN66" s="773"/>
      <c r="AO66" s="774"/>
      <c r="AP66" s="749" t="s">
        <v>390</v>
      </c>
      <c r="AQ66" s="750"/>
      <c r="AR66" s="750"/>
      <c r="AS66" s="750"/>
      <c r="AT66" s="751"/>
      <c r="AU66" s="749" t="s">
        <v>391</v>
      </c>
      <c r="AV66" s="750"/>
      <c r="AW66" s="750"/>
      <c r="AX66" s="750"/>
      <c r="AY66" s="751"/>
      <c r="AZ66" s="749" t="s">
        <v>351</v>
      </c>
      <c r="BA66" s="750"/>
      <c r="BB66" s="750"/>
      <c r="BC66" s="750"/>
      <c r="BD66" s="761"/>
      <c r="BE66" s="222"/>
      <c r="BF66" s="222"/>
      <c r="BG66" s="222"/>
      <c r="BH66" s="222"/>
      <c r="BI66" s="222"/>
      <c r="BJ66" s="222"/>
      <c r="BK66" s="222"/>
      <c r="BL66" s="222"/>
      <c r="BM66" s="222"/>
      <c r="BN66" s="222"/>
      <c r="BO66" s="222"/>
      <c r="BP66" s="222"/>
      <c r="BQ66" s="219">
        <v>60</v>
      </c>
      <c r="BR66" s="224"/>
      <c r="BS66" s="895"/>
      <c r="BT66" s="896"/>
      <c r="BU66" s="896"/>
      <c r="BV66" s="896"/>
      <c r="BW66" s="896"/>
      <c r="BX66" s="896"/>
      <c r="BY66" s="896"/>
      <c r="BZ66" s="896"/>
      <c r="CA66" s="896"/>
      <c r="CB66" s="896"/>
      <c r="CC66" s="896"/>
      <c r="CD66" s="896"/>
      <c r="CE66" s="896"/>
      <c r="CF66" s="896"/>
      <c r="CG66" s="897"/>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03"/>
    </row>
    <row r="67" spans="1:131" s="204" customFormat="1" ht="26.25" customHeight="1" thickBot="1" x14ac:dyDescent="0.2">
      <c r="A67" s="775"/>
      <c r="B67" s="776"/>
      <c r="C67" s="776"/>
      <c r="D67" s="776"/>
      <c r="E67" s="776"/>
      <c r="F67" s="776"/>
      <c r="G67" s="776"/>
      <c r="H67" s="776"/>
      <c r="I67" s="776"/>
      <c r="J67" s="776"/>
      <c r="K67" s="776"/>
      <c r="L67" s="776"/>
      <c r="M67" s="776"/>
      <c r="N67" s="776"/>
      <c r="O67" s="776"/>
      <c r="P67" s="777"/>
      <c r="Q67" s="752"/>
      <c r="R67" s="753"/>
      <c r="S67" s="753"/>
      <c r="T67" s="753"/>
      <c r="U67" s="754"/>
      <c r="V67" s="752"/>
      <c r="W67" s="753"/>
      <c r="X67" s="753"/>
      <c r="Y67" s="753"/>
      <c r="Z67" s="754"/>
      <c r="AA67" s="752"/>
      <c r="AB67" s="753"/>
      <c r="AC67" s="753"/>
      <c r="AD67" s="753"/>
      <c r="AE67" s="754"/>
      <c r="AF67" s="886"/>
      <c r="AG67" s="848"/>
      <c r="AH67" s="848"/>
      <c r="AI67" s="848"/>
      <c r="AJ67" s="887"/>
      <c r="AK67" s="888"/>
      <c r="AL67" s="776"/>
      <c r="AM67" s="776"/>
      <c r="AN67" s="776"/>
      <c r="AO67" s="777"/>
      <c r="AP67" s="752"/>
      <c r="AQ67" s="753"/>
      <c r="AR67" s="753"/>
      <c r="AS67" s="753"/>
      <c r="AT67" s="754"/>
      <c r="AU67" s="752"/>
      <c r="AV67" s="753"/>
      <c r="AW67" s="753"/>
      <c r="AX67" s="753"/>
      <c r="AY67" s="754"/>
      <c r="AZ67" s="752"/>
      <c r="BA67" s="753"/>
      <c r="BB67" s="753"/>
      <c r="BC67" s="753"/>
      <c r="BD67" s="762"/>
      <c r="BE67" s="222"/>
      <c r="BF67" s="222"/>
      <c r="BG67" s="222"/>
      <c r="BH67" s="222"/>
      <c r="BI67" s="222"/>
      <c r="BJ67" s="222"/>
      <c r="BK67" s="222"/>
      <c r="BL67" s="222"/>
      <c r="BM67" s="222"/>
      <c r="BN67" s="222"/>
      <c r="BO67" s="222"/>
      <c r="BP67" s="222"/>
      <c r="BQ67" s="219">
        <v>61</v>
      </c>
      <c r="BR67" s="224"/>
      <c r="BS67" s="895"/>
      <c r="BT67" s="896"/>
      <c r="BU67" s="896"/>
      <c r="BV67" s="896"/>
      <c r="BW67" s="896"/>
      <c r="BX67" s="896"/>
      <c r="BY67" s="896"/>
      <c r="BZ67" s="896"/>
      <c r="CA67" s="896"/>
      <c r="CB67" s="896"/>
      <c r="CC67" s="896"/>
      <c r="CD67" s="896"/>
      <c r="CE67" s="896"/>
      <c r="CF67" s="896"/>
      <c r="CG67" s="897"/>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03"/>
    </row>
    <row r="68" spans="1:131" s="204" customFormat="1" ht="26.25" customHeight="1" thickTop="1" x14ac:dyDescent="0.15">
      <c r="A68" s="215">
        <v>1</v>
      </c>
      <c r="B68" s="902" t="s">
        <v>567</v>
      </c>
      <c r="C68" s="903"/>
      <c r="D68" s="903"/>
      <c r="E68" s="903"/>
      <c r="F68" s="903"/>
      <c r="G68" s="903"/>
      <c r="H68" s="903"/>
      <c r="I68" s="903"/>
      <c r="J68" s="903"/>
      <c r="K68" s="903"/>
      <c r="L68" s="903"/>
      <c r="M68" s="903"/>
      <c r="N68" s="903"/>
      <c r="O68" s="903"/>
      <c r="P68" s="904"/>
      <c r="Q68" s="905">
        <v>8285</v>
      </c>
      <c r="R68" s="898">
        <v>7961</v>
      </c>
      <c r="S68" s="898">
        <v>7961</v>
      </c>
      <c r="T68" s="898">
        <v>7961</v>
      </c>
      <c r="U68" s="898">
        <v>7961</v>
      </c>
      <c r="V68" s="898">
        <v>7743</v>
      </c>
      <c r="W68" s="898">
        <v>7475</v>
      </c>
      <c r="X68" s="898">
        <v>7475</v>
      </c>
      <c r="Y68" s="898">
        <v>7475</v>
      </c>
      <c r="Z68" s="898">
        <v>7475</v>
      </c>
      <c r="AA68" s="898">
        <v>541</v>
      </c>
      <c r="AB68" s="898">
        <v>486</v>
      </c>
      <c r="AC68" s="898">
        <v>486</v>
      </c>
      <c r="AD68" s="898">
        <v>486</v>
      </c>
      <c r="AE68" s="898">
        <v>486</v>
      </c>
      <c r="AF68" s="898">
        <v>541</v>
      </c>
      <c r="AG68" s="898">
        <v>486</v>
      </c>
      <c r="AH68" s="898">
        <v>486</v>
      </c>
      <c r="AI68" s="898">
        <v>486</v>
      </c>
      <c r="AJ68" s="898">
        <v>486</v>
      </c>
      <c r="AK68" s="898">
        <v>105</v>
      </c>
      <c r="AL68" s="898">
        <v>9</v>
      </c>
      <c r="AM68" s="898">
        <v>9</v>
      </c>
      <c r="AN68" s="898">
        <v>9</v>
      </c>
      <c r="AO68" s="898">
        <v>9</v>
      </c>
      <c r="AP68" s="898">
        <v>4341</v>
      </c>
      <c r="AQ68" s="898">
        <v>4476</v>
      </c>
      <c r="AR68" s="898">
        <v>4476</v>
      </c>
      <c r="AS68" s="898">
        <v>4476</v>
      </c>
      <c r="AT68" s="898">
        <v>4476</v>
      </c>
      <c r="AU68" s="899">
        <v>187</v>
      </c>
      <c r="AV68" s="899">
        <v>192</v>
      </c>
      <c r="AW68" s="899">
        <v>192</v>
      </c>
      <c r="AX68" s="899">
        <v>192</v>
      </c>
      <c r="AY68" s="899">
        <v>192</v>
      </c>
      <c r="AZ68" s="900"/>
      <c r="BA68" s="900"/>
      <c r="BB68" s="900"/>
      <c r="BC68" s="900"/>
      <c r="BD68" s="901"/>
      <c r="BE68" s="222"/>
      <c r="BF68" s="222"/>
      <c r="BG68" s="222"/>
      <c r="BH68" s="222"/>
      <c r="BI68" s="222"/>
      <c r="BJ68" s="222"/>
      <c r="BK68" s="222"/>
      <c r="BL68" s="222"/>
      <c r="BM68" s="222"/>
      <c r="BN68" s="222"/>
      <c r="BO68" s="222"/>
      <c r="BP68" s="222"/>
      <c r="BQ68" s="219">
        <v>62</v>
      </c>
      <c r="BR68" s="224"/>
      <c r="BS68" s="895"/>
      <c r="BT68" s="896"/>
      <c r="BU68" s="896"/>
      <c r="BV68" s="896"/>
      <c r="BW68" s="896"/>
      <c r="BX68" s="896"/>
      <c r="BY68" s="896"/>
      <c r="BZ68" s="896"/>
      <c r="CA68" s="896"/>
      <c r="CB68" s="896"/>
      <c r="CC68" s="896"/>
      <c r="CD68" s="896"/>
      <c r="CE68" s="896"/>
      <c r="CF68" s="896"/>
      <c r="CG68" s="897"/>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03"/>
    </row>
    <row r="69" spans="1:131" s="204" customFormat="1" ht="26.25" customHeight="1" x14ac:dyDescent="0.15">
      <c r="A69" s="218">
        <v>2</v>
      </c>
      <c r="B69" s="902" t="s">
        <v>568</v>
      </c>
      <c r="C69" s="903"/>
      <c r="D69" s="903"/>
      <c r="E69" s="903"/>
      <c r="F69" s="903"/>
      <c r="G69" s="903"/>
      <c r="H69" s="903"/>
      <c r="I69" s="903"/>
      <c r="J69" s="903"/>
      <c r="K69" s="903"/>
      <c r="L69" s="903"/>
      <c r="M69" s="903"/>
      <c r="N69" s="903"/>
      <c r="O69" s="903"/>
      <c r="P69" s="904"/>
      <c r="Q69" s="910">
        <v>156337</v>
      </c>
      <c r="R69" s="911">
        <v>144168</v>
      </c>
      <c r="S69" s="911">
        <v>144168</v>
      </c>
      <c r="T69" s="911">
        <v>144168</v>
      </c>
      <c r="U69" s="911">
        <v>144168</v>
      </c>
      <c r="V69" s="911">
        <v>148325</v>
      </c>
      <c r="W69" s="911">
        <v>138019</v>
      </c>
      <c r="X69" s="911">
        <v>138019</v>
      </c>
      <c r="Y69" s="911">
        <v>138019</v>
      </c>
      <c r="Z69" s="911">
        <v>138019</v>
      </c>
      <c r="AA69" s="911">
        <v>8012</v>
      </c>
      <c r="AB69" s="911">
        <v>6149</v>
      </c>
      <c r="AC69" s="911">
        <v>6149</v>
      </c>
      <c r="AD69" s="911">
        <v>6149</v>
      </c>
      <c r="AE69" s="911">
        <v>6149</v>
      </c>
      <c r="AF69" s="911">
        <v>36177</v>
      </c>
      <c r="AG69" s="911">
        <v>32354</v>
      </c>
      <c r="AH69" s="911">
        <v>32354</v>
      </c>
      <c r="AI69" s="911">
        <v>32354</v>
      </c>
      <c r="AJ69" s="911">
        <v>32354</v>
      </c>
      <c r="AK69" s="912" t="s">
        <v>569</v>
      </c>
      <c r="AL69" s="912"/>
      <c r="AM69" s="912"/>
      <c r="AN69" s="912"/>
      <c r="AO69" s="912"/>
      <c r="AP69" s="912" t="s">
        <v>569</v>
      </c>
      <c r="AQ69" s="912"/>
      <c r="AR69" s="912"/>
      <c r="AS69" s="912"/>
      <c r="AT69" s="912"/>
      <c r="AU69" s="912" t="s">
        <v>571</v>
      </c>
      <c r="AV69" s="912"/>
      <c r="AW69" s="912"/>
      <c r="AX69" s="912"/>
      <c r="AY69" s="912"/>
      <c r="AZ69" s="913" t="s">
        <v>572</v>
      </c>
      <c r="BA69" s="914"/>
      <c r="BB69" s="914"/>
      <c r="BC69" s="914"/>
      <c r="BD69" s="915"/>
      <c r="BE69" s="222"/>
      <c r="BF69" s="222"/>
      <c r="BG69" s="222"/>
      <c r="BH69" s="222"/>
      <c r="BI69" s="222"/>
      <c r="BJ69" s="222"/>
      <c r="BK69" s="222"/>
      <c r="BL69" s="222"/>
      <c r="BM69" s="222"/>
      <c r="BN69" s="222"/>
      <c r="BO69" s="222"/>
      <c r="BP69" s="222"/>
      <c r="BQ69" s="219">
        <v>63</v>
      </c>
      <c r="BR69" s="224"/>
      <c r="BS69" s="895"/>
      <c r="BT69" s="896"/>
      <c r="BU69" s="896"/>
      <c r="BV69" s="896"/>
      <c r="BW69" s="896"/>
      <c r="BX69" s="896"/>
      <c r="BY69" s="896"/>
      <c r="BZ69" s="896"/>
      <c r="CA69" s="896"/>
      <c r="CB69" s="896"/>
      <c r="CC69" s="896"/>
      <c r="CD69" s="896"/>
      <c r="CE69" s="896"/>
      <c r="CF69" s="896"/>
      <c r="CG69" s="897"/>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03"/>
    </row>
    <row r="70" spans="1:131" s="204" customFormat="1" ht="26.25" customHeight="1" x14ac:dyDescent="0.15">
      <c r="A70" s="218">
        <v>3</v>
      </c>
      <c r="B70" s="902" t="s">
        <v>573</v>
      </c>
      <c r="C70" s="903"/>
      <c r="D70" s="903"/>
      <c r="E70" s="903"/>
      <c r="F70" s="903"/>
      <c r="G70" s="903"/>
      <c r="H70" s="903"/>
      <c r="I70" s="903"/>
      <c r="J70" s="903"/>
      <c r="K70" s="903"/>
      <c r="L70" s="903"/>
      <c r="M70" s="903"/>
      <c r="N70" s="903"/>
      <c r="O70" s="903"/>
      <c r="P70" s="904"/>
      <c r="Q70" s="906">
        <v>85568</v>
      </c>
      <c r="R70" s="907">
        <v>76940</v>
      </c>
      <c r="S70" s="907">
        <v>76940</v>
      </c>
      <c r="T70" s="907">
        <v>76940</v>
      </c>
      <c r="U70" s="908">
        <v>76940</v>
      </c>
      <c r="V70" s="909">
        <v>81790</v>
      </c>
      <c r="W70" s="907">
        <v>73165</v>
      </c>
      <c r="X70" s="907">
        <v>73165</v>
      </c>
      <c r="Y70" s="907">
        <v>73165</v>
      </c>
      <c r="Z70" s="908">
        <v>73165</v>
      </c>
      <c r="AA70" s="909">
        <v>3778</v>
      </c>
      <c r="AB70" s="907">
        <v>3775</v>
      </c>
      <c r="AC70" s="907">
        <v>3775</v>
      </c>
      <c r="AD70" s="907">
        <v>3775</v>
      </c>
      <c r="AE70" s="908">
        <v>3775</v>
      </c>
      <c r="AF70" s="909">
        <v>3733</v>
      </c>
      <c r="AG70" s="907">
        <v>3775</v>
      </c>
      <c r="AH70" s="907">
        <v>3775</v>
      </c>
      <c r="AI70" s="907">
        <v>3775</v>
      </c>
      <c r="AJ70" s="908">
        <v>3775</v>
      </c>
      <c r="AK70" s="909">
        <v>8772</v>
      </c>
      <c r="AL70" s="907">
        <v>7300</v>
      </c>
      <c r="AM70" s="907">
        <v>7300</v>
      </c>
      <c r="AN70" s="907">
        <v>7300</v>
      </c>
      <c r="AO70" s="908">
        <v>7300</v>
      </c>
      <c r="AP70" s="909">
        <v>46122</v>
      </c>
      <c r="AQ70" s="907">
        <v>42318</v>
      </c>
      <c r="AR70" s="907">
        <v>42318</v>
      </c>
      <c r="AS70" s="907">
        <v>42318</v>
      </c>
      <c r="AT70" s="908">
        <v>42318</v>
      </c>
      <c r="AU70" s="920">
        <v>1568</v>
      </c>
      <c r="AV70" s="920">
        <v>192</v>
      </c>
      <c r="AW70" s="920">
        <v>192</v>
      </c>
      <c r="AX70" s="920">
        <v>192</v>
      </c>
      <c r="AY70" s="920">
        <v>192</v>
      </c>
      <c r="AZ70" s="913"/>
      <c r="BA70" s="914"/>
      <c r="BB70" s="914"/>
      <c r="BC70" s="914"/>
      <c r="BD70" s="915"/>
      <c r="BE70" s="222"/>
      <c r="BF70" s="222"/>
      <c r="BG70" s="222"/>
      <c r="BH70" s="222"/>
      <c r="BI70" s="222"/>
      <c r="BJ70" s="222"/>
      <c r="BK70" s="222"/>
      <c r="BL70" s="222"/>
      <c r="BM70" s="222"/>
      <c r="BN70" s="222"/>
      <c r="BO70" s="222"/>
      <c r="BP70" s="222"/>
      <c r="BQ70" s="219">
        <v>64</v>
      </c>
      <c r="BR70" s="224"/>
      <c r="BS70" s="895"/>
      <c r="BT70" s="896"/>
      <c r="BU70" s="896"/>
      <c r="BV70" s="896"/>
      <c r="BW70" s="896"/>
      <c r="BX70" s="896"/>
      <c r="BY70" s="896"/>
      <c r="BZ70" s="896"/>
      <c r="CA70" s="896"/>
      <c r="CB70" s="896"/>
      <c r="CC70" s="896"/>
      <c r="CD70" s="896"/>
      <c r="CE70" s="896"/>
      <c r="CF70" s="896"/>
      <c r="CG70" s="897"/>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03"/>
    </row>
    <row r="71" spans="1:131" s="204" customFormat="1" ht="26.25" customHeight="1" x14ac:dyDescent="0.15">
      <c r="A71" s="218">
        <v>4</v>
      </c>
      <c r="B71" s="902" t="s">
        <v>574</v>
      </c>
      <c r="C71" s="903"/>
      <c r="D71" s="903"/>
      <c r="E71" s="903"/>
      <c r="F71" s="903"/>
      <c r="G71" s="903"/>
      <c r="H71" s="903"/>
      <c r="I71" s="903"/>
      <c r="J71" s="903"/>
      <c r="K71" s="903"/>
      <c r="L71" s="903"/>
      <c r="M71" s="903"/>
      <c r="N71" s="903"/>
      <c r="O71" s="903"/>
      <c r="P71" s="904"/>
      <c r="Q71" s="906">
        <v>6529</v>
      </c>
      <c r="R71" s="907">
        <v>6933</v>
      </c>
      <c r="S71" s="907">
        <v>6933</v>
      </c>
      <c r="T71" s="907">
        <v>6933</v>
      </c>
      <c r="U71" s="908">
        <v>6933</v>
      </c>
      <c r="V71" s="909">
        <v>6443</v>
      </c>
      <c r="W71" s="907">
        <v>6850</v>
      </c>
      <c r="X71" s="907">
        <v>6850</v>
      </c>
      <c r="Y71" s="907">
        <v>6850</v>
      </c>
      <c r="Z71" s="908">
        <v>6850</v>
      </c>
      <c r="AA71" s="909">
        <v>86</v>
      </c>
      <c r="AB71" s="907">
        <v>82</v>
      </c>
      <c r="AC71" s="907">
        <v>82</v>
      </c>
      <c r="AD71" s="907">
        <v>82</v>
      </c>
      <c r="AE71" s="908">
        <v>82</v>
      </c>
      <c r="AF71" s="909">
        <v>86</v>
      </c>
      <c r="AG71" s="907">
        <v>82</v>
      </c>
      <c r="AH71" s="907">
        <v>82</v>
      </c>
      <c r="AI71" s="907">
        <v>82</v>
      </c>
      <c r="AJ71" s="908">
        <v>82</v>
      </c>
      <c r="AK71" s="909">
        <v>1926</v>
      </c>
      <c r="AL71" s="907">
        <v>2485</v>
      </c>
      <c r="AM71" s="907">
        <v>2485</v>
      </c>
      <c r="AN71" s="907">
        <v>2485</v>
      </c>
      <c r="AO71" s="908">
        <v>2485</v>
      </c>
      <c r="AP71" s="916" t="s">
        <v>570</v>
      </c>
      <c r="AQ71" s="917"/>
      <c r="AR71" s="917"/>
      <c r="AS71" s="917"/>
      <c r="AT71" s="918"/>
      <c r="AU71" s="916" t="s">
        <v>570</v>
      </c>
      <c r="AV71" s="917"/>
      <c r="AW71" s="917"/>
      <c r="AX71" s="917"/>
      <c r="AY71" s="918"/>
      <c r="AZ71" s="912"/>
      <c r="BA71" s="912"/>
      <c r="BB71" s="912"/>
      <c r="BC71" s="912"/>
      <c r="BD71" s="919"/>
      <c r="BE71" s="222"/>
      <c r="BF71" s="222"/>
      <c r="BG71" s="222"/>
      <c r="BH71" s="222"/>
      <c r="BI71" s="222"/>
      <c r="BJ71" s="222"/>
      <c r="BK71" s="222"/>
      <c r="BL71" s="222"/>
      <c r="BM71" s="222"/>
      <c r="BN71" s="222"/>
      <c r="BO71" s="222"/>
      <c r="BP71" s="222"/>
      <c r="BQ71" s="219">
        <v>65</v>
      </c>
      <c r="BR71" s="224"/>
      <c r="BS71" s="895"/>
      <c r="BT71" s="896"/>
      <c r="BU71" s="896"/>
      <c r="BV71" s="896"/>
      <c r="BW71" s="896"/>
      <c r="BX71" s="896"/>
      <c r="BY71" s="896"/>
      <c r="BZ71" s="896"/>
      <c r="CA71" s="896"/>
      <c r="CB71" s="896"/>
      <c r="CC71" s="896"/>
      <c r="CD71" s="896"/>
      <c r="CE71" s="896"/>
      <c r="CF71" s="896"/>
      <c r="CG71" s="897"/>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03"/>
    </row>
    <row r="72" spans="1:131" s="204" customFormat="1" ht="26.25" customHeight="1" x14ac:dyDescent="0.15">
      <c r="A72" s="218">
        <v>5</v>
      </c>
      <c r="B72" s="902" t="s">
        <v>575</v>
      </c>
      <c r="C72" s="903"/>
      <c r="D72" s="903"/>
      <c r="E72" s="903"/>
      <c r="F72" s="903"/>
      <c r="G72" s="903"/>
      <c r="H72" s="903"/>
      <c r="I72" s="903"/>
      <c r="J72" s="903"/>
      <c r="K72" s="903"/>
      <c r="L72" s="903"/>
      <c r="M72" s="903"/>
      <c r="N72" s="903"/>
      <c r="O72" s="903"/>
      <c r="P72" s="904"/>
      <c r="Q72" s="906">
        <v>1444184</v>
      </c>
      <c r="R72" s="907">
        <v>1385861</v>
      </c>
      <c r="S72" s="907">
        <v>1385861</v>
      </c>
      <c r="T72" s="907">
        <v>1385861</v>
      </c>
      <c r="U72" s="908">
        <v>1385861</v>
      </c>
      <c r="V72" s="909">
        <v>1404896</v>
      </c>
      <c r="W72" s="907">
        <v>1346246</v>
      </c>
      <c r="X72" s="907">
        <v>1346246</v>
      </c>
      <c r="Y72" s="907">
        <v>1346246</v>
      </c>
      <c r="Z72" s="908">
        <v>1346246</v>
      </c>
      <c r="AA72" s="909">
        <v>39288</v>
      </c>
      <c r="AB72" s="907">
        <v>39615</v>
      </c>
      <c r="AC72" s="907">
        <v>39615</v>
      </c>
      <c r="AD72" s="907">
        <v>39615</v>
      </c>
      <c r="AE72" s="908">
        <v>39615</v>
      </c>
      <c r="AF72" s="909">
        <v>39288</v>
      </c>
      <c r="AG72" s="907">
        <v>39615</v>
      </c>
      <c r="AH72" s="907">
        <v>39615</v>
      </c>
      <c r="AI72" s="907">
        <v>39615</v>
      </c>
      <c r="AJ72" s="908">
        <v>39615</v>
      </c>
      <c r="AK72" s="921">
        <v>16623</v>
      </c>
      <c r="AL72" s="922">
        <v>13582</v>
      </c>
      <c r="AM72" s="922">
        <v>13582</v>
      </c>
      <c r="AN72" s="922">
        <v>13582</v>
      </c>
      <c r="AO72" s="923">
        <v>13582</v>
      </c>
      <c r="AP72" s="916" t="s">
        <v>569</v>
      </c>
      <c r="AQ72" s="917"/>
      <c r="AR72" s="917"/>
      <c r="AS72" s="917"/>
      <c r="AT72" s="918"/>
      <c r="AU72" s="916" t="s">
        <v>569</v>
      </c>
      <c r="AV72" s="917"/>
      <c r="AW72" s="917"/>
      <c r="AX72" s="917"/>
      <c r="AY72" s="918"/>
      <c r="AZ72" s="912"/>
      <c r="BA72" s="912"/>
      <c r="BB72" s="912"/>
      <c r="BC72" s="912"/>
      <c r="BD72" s="919"/>
      <c r="BE72" s="222"/>
      <c r="BF72" s="222"/>
      <c r="BG72" s="222"/>
      <c r="BH72" s="222"/>
      <c r="BI72" s="222"/>
      <c r="BJ72" s="222"/>
      <c r="BK72" s="222"/>
      <c r="BL72" s="222"/>
      <c r="BM72" s="222"/>
      <c r="BN72" s="222"/>
      <c r="BO72" s="222"/>
      <c r="BP72" s="222"/>
      <c r="BQ72" s="219">
        <v>66</v>
      </c>
      <c r="BR72" s="224"/>
      <c r="BS72" s="895"/>
      <c r="BT72" s="896"/>
      <c r="BU72" s="896"/>
      <c r="BV72" s="896"/>
      <c r="BW72" s="896"/>
      <c r="BX72" s="896"/>
      <c r="BY72" s="896"/>
      <c r="BZ72" s="896"/>
      <c r="CA72" s="896"/>
      <c r="CB72" s="896"/>
      <c r="CC72" s="896"/>
      <c r="CD72" s="896"/>
      <c r="CE72" s="896"/>
      <c r="CF72" s="896"/>
      <c r="CG72" s="897"/>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03"/>
    </row>
    <row r="73" spans="1:131" s="204" customFormat="1" ht="26.25" customHeight="1" x14ac:dyDescent="0.15">
      <c r="A73" s="218">
        <v>6</v>
      </c>
      <c r="B73" s="924"/>
      <c r="C73" s="925"/>
      <c r="D73" s="925"/>
      <c r="E73" s="925"/>
      <c r="F73" s="925"/>
      <c r="G73" s="925"/>
      <c r="H73" s="925"/>
      <c r="I73" s="925"/>
      <c r="J73" s="925"/>
      <c r="K73" s="925"/>
      <c r="L73" s="925"/>
      <c r="M73" s="925"/>
      <c r="N73" s="925"/>
      <c r="O73" s="925"/>
      <c r="P73" s="926"/>
      <c r="Q73" s="927"/>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928"/>
      <c r="BA73" s="928"/>
      <c r="BB73" s="928"/>
      <c r="BC73" s="928"/>
      <c r="BD73" s="929"/>
      <c r="BE73" s="222"/>
      <c r="BF73" s="222"/>
      <c r="BG73" s="222"/>
      <c r="BH73" s="222"/>
      <c r="BI73" s="222"/>
      <c r="BJ73" s="222"/>
      <c r="BK73" s="222"/>
      <c r="BL73" s="222"/>
      <c r="BM73" s="222"/>
      <c r="BN73" s="222"/>
      <c r="BO73" s="222"/>
      <c r="BP73" s="222"/>
      <c r="BQ73" s="219">
        <v>67</v>
      </c>
      <c r="BR73" s="224"/>
      <c r="BS73" s="895"/>
      <c r="BT73" s="896"/>
      <c r="BU73" s="896"/>
      <c r="BV73" s="896"/>
      <c r="BW73" s="896"/>
      <c r="BX73" s="896"/>
      <c r="BY73" s="896"/>
      <c r="BZ73" s="896"/>
      <c r="CA73" s="896"/>
      <c r="CB73" s="896"/>
      <c r="CC73" s="896"/>
      <c r="CD73" s="896"/>
      <c r="CE73" s="896"/>
      <c r="CF73" s="896"/>
      <c r="CG73" s="897"/>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03"/>
    </row>
    <row r="74" spans="1:131" s="204" customFormat="1" ht="26.25" customHeight="1" x14ac:dyDescent="0.15">
      <c r="A74" s="218">
        <v>7</v>
      </c>
      <c r="B74" s="924"/>
      <c r="C74" s="925"/>
      <c r="D74" s="925"/>
      <c r="E74" s="925"/>
      <c r="F74" s="925"/>
      <c r="G74" s="925"/>
      <c r="H74" s="925"/>
      <c r="I74" s="925"/>
      <c r="J74" s="925"/>
      <c r="K74" s="925"/>
      <c r="L74" s="925"/>
      <c r="M74" s="925"/>
      <c r="N74" s="925"/>
      <c r="O74" s="925"/>
      <c r="P74" s="926"/>
      <c r="Q74" s="927"/>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928"/>
      <c r="BA74" s="928"/>
      <c r="BB74" s="928"/>
      <c r="BC74" s="928"/>
      <c r="BD74" s="929"/>
      <c r="BE74" s="222"/>
      <c r="BF74" s="222"/>
      <c r="BG74" s="222"/>
      <c r="BH74" s="222"/>
      <c r="BI74" s="222"/>
      <c r="BJ74" s="222"/>
      <c r="BK74" s="222"/>
      <c r="BL74" s="222"/>
      <c r="BM74" s="222"/>
      <c r="BN74" s="222"/>
      <c r="BO74" s="222"/>
      <c r="BP74" s="222"/>
      <c r="BQ74" s="219">
        <v>68</v>
      </c>
      <c r="BR74" s="224"/>
      <c r="BS74" s="895"/>
      <c r="BT74" s="896"/>
      <c r="BU74" s="896"/>
      <c r="BV74" s="896"/>
      <c r="BW74" s="896"/>
      <c r="BX74" s="896"/>
      <c r="BY74" s="896"/>
      <c r="BZ74" s="896"/>
      <c r="CA74" s="896"/>
      <c r="CB74" s="896"/>
      <c r="CC74" s="896"/>
      <c r="CD74" s="896"/>
      <c r="CE74" s="896"/>
      <c r="CF74" s="896"/>
      <c r="CG74" s="897"/>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03"/>
    </row>
    <row r="75" spans="1:131" s="204" customFormat="1" ht="26.25" customHeight="1" x14ac:dyDescent="0.15">
      <c r="A75" s="218">
        <v>8</v>
      </c>
      <c r="B75" s="924"/>
      <c r="C75" s="925"/>
      <c r="D75" s="925"/>
      <c r="E75" s="925"/>
      <c r="F75" s="925"/>
      <c r="G75" s="925"/>
      <c r="H75" s="925"/>
      <c r="I75" s="925"/>
      <c r="J75" s="925"/>
      <c r="K75" s="925"/>
      <c r="L75" s="925"/>
      <c r="M75" s="925"/>
      <c r="N75" s="925"/>
      <c r="O75" s="925"/>
      <c r="P75" s="926"/>
      <c r="Q75" s="930"/>
      <c r="R75" s="931"/>
      <c r="S75" s="931"/>
      <c r="T75" s="931"/>
      <c r="U75" s="862"/>
      <c r="V75" s="932"/>
      <c r="W75" s="931"/>
      <c r="X75" s="931"/>
      <c r="Y75" s="931"/>
      <c r="Z75" s="862"/>
      <c r="AA75" s="932"/>
      <c r="AB75" s="931"/>
      <c r="AC75" s="931"/>
      <c r="AD75" s="931"/>
      <c r="AE75" s="862"/>
      <c r="AF75" s="932"/>
      <c r="AG75" s="931"/>
      <c r="AH75" s="931"/>
      <c r="AI75" s="931"/>
      <c r="AJ75" s="862"/>
      <c r="AK75" s="932"/>
      <c r="AL75" s="931"/>
      <c r="AM75" s="931"/>
      <c r="AN75" s="931"/>
      <c r="AO75" s="862"/>
      <c r="AP75" s="932"/>
      <c r="AQ75" s="931"/>
      <c r="AR75" s="931"/>
      <c r="AS75" s="931"/>
      <c r="AT75" s="862"/>
      <c r="AU75" s="932"/>
      <c r="AV75" s="931"/>
      <c r="AW75" s="931"/>
      <c r="AX75" s="931"/>
      <c r="AY75" s="862"/>
      <c r="AZ75" s="928"/>
      <c r="BA75" s="928"/>
      <c r="BB75" s="928"/>
      <c r="BC75" s="928"/>
      <c r="BD75" s="929"/>
      <c r="BE75" s="222"/>
      <c r="BF75" s="222"/>
      <c r="BG75" s="222"/>
      <c r="BH75" s="222"/>
      <c r="BI75" s="222"/>
      <c r="BJ75" s="222"/>
      <c r="BK75" s="222"/>
      <c r="BL75" s="222"/>
      <c r="BM75" s="222"/>
      <c r="BN75" s="222"/>
      <c r="BO75" s="222"/>
      <c r="BP75" s="222"/>
      <c r="BQ75" s="219">
        <v>69</v>
      </c>
      <c r="BR75" s="224"/>
      <c r="BS75" s="895"/>
      <c r="BT75" s="896"/>
      <c r="BU75" s="896"/>
      <c r="BV75" s="896"/>
      <c r="BW75" s="896"/>
      <c r="BX75" s="896"/>
      <c r="BY75" s="896"/>
      <c r="BZ75" s="896"/>
      <c r="CA75" s="896"/>
      <c r="CB75" s="896"/>
      <c r="CC75" s="896"/>
      <c r="CD75" s="896"/>
      <c r="CE75" s="896"/>
      <c r="CF75" s="896"/>
      <c r="CG75" s="897"/>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03"/>
    </row>
    <row r="76" spans="1:131" s="204" customFormat="1" ht="26.25" customHeight="1" x14ac:dyDescent="0.15">
      <c r="A76" s="218">
        <v>9</v>
      </c>
      <c r="B76" s="924"/>
      <c r="C76" s="925"/>
      <c r="D76" s="925"/>
      <c r="E76" s="925"/>
      <c r="F76" s="925"/>
      <c r="G76" s="925"/>
      <c r="H76" s="925"/>
      <c r="I76" s="925"/>
      <c r="J76" s="925"/>
      <c r="K76" s="925"/>
      <c r="L76" s="925"/>
      <c r="M76" s="925"/>
      <c r="N76" s="925"/>
      <c r="O76" s="925"/>
      <c r="P76" s="926"/>
      <c r="Q76" s="930"/>
      <c r="R76" s="931"/>
      <c r="S76" s="931"/>
      <c r="T76" s="931"/>
      <c r="U76" s="862"/>
      <c r="V76" s="932"/>
      <c r="W76" s="931"/>
      <c r="X76" s="931"/>
      <c r="Y76" s="931"/>
      <c r="Z76" s="862"/>
      <c r="AA76" s="932"/>
      <c r="AB76" s="931"/>
      <c r="AC76" s="931"/>
      <c r="AD76" s="931"/>
      <c r="AE76" s="862"/>
      <c r="AF76" s="932"/>
      <c r="AG76" s="931"/>
      <c r="AH76" s="931"/>
      <c r="AI76" s="931"/>
      <c r="AJ76" s="862"/>
      <c r="AK76" s="932"/>
      <c r="AL76" s="931"/>
      <c r="AM76" s="931"/>
      <c r="AN76" s="931"/>
      <c r="AO76" s="862"/>
      <c r="AP76" s="932"/>
      <c r="AQ76" s="931"/>
      <c r="AR76" s="931"/>
      <c r="AS76" s="931"/>
      <c r="AT76" s="862"/>
      <c r="AU76" s="932"/>
      <c r="AV76" s="931"/>
      <c r="AW76" s="931"/>
      <c r="AX76" s="931"/>
      <c r="AY76" s="862"/>
      <c r="AZ76" s="928"/>
      <c r="BA76" s="928"/>
      <c r="BB76" s="928"/>
      <c r="BC76" s="928"/>
      <c r="BD76" s="929"/>
      <c r="BE76" s="222"/>
      <c r="BF76" s="222"/>
      <c r="BG76" s="222"/>
      <c r="BH76" s="222"/>
      <c r="BI76" s="222"/>
      <c r="BJ76" s="222"/>
      <c r="BK76" s="222"/>
      <c r="BL76" s="222"/>
      <c r="BM76" s="222"/>
      <c r="BN76" s="222"/>
      <c r="BO76" s="222"/>
      <c r="BP76" s="222"/>
      <c r="BQ76" s="219">
        <v>70</v>
      </c>
      <c r="BR76" s="224"/>
      <c r="BS76" s="895"/>
      <c r="BT76" s="896"/>
      <c r="BU76" s="896"/>
      <c r="BV76" s="896"/>
      <c r="BW76" s="896"/>
      <c r="BX76" s="896"/>
      <c r="BY76" s="896"/>
      <c r="BZ76" s="896"/>
      <c r="CA76" s="896"/>
      <c r="CB76" s="896"/>
      <c r="CC76" s="896"/>
      <c r="CD76" s="896"/>
      <c r="CE76" s="896"/>
      <c r="CF76" s="896"/>
      <c r="CG76" s="897"/>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03"/>
    </row>
    <row r="77" spans="1:131" s="204" customFormat="1" ht="26.25" customHeight="1" x14ac:dyDescent="0.15">
      <c r="A77" s="218">
        <v>10</v>
      </c>
      <c r="B77" s="924"/>
      <c r="C77" s="925"/>
      <c r="D77" s="925"/>
      <c r="E77" s="925"/>
      <c r="F77" s="925"/>
      <c r="G77" s="925"/>
      <c r="H77" s="925"/>
      <c r="I77" s="925"/>
      <c r="J77" s="925"/>
      <c r="K77" s="925"/>
      <c r="L77" s="925"/>
      <c r="M77" s="925"/>
      <c r="N77" s="925"/>
      <c r="O77" s="925"/>
      <c r="P77" s="926"/>
      <c r="Q77" s="930"/>
      <c r="R77" s="931"/>
      <c r="S77" s="931"/>
      <c r="T77" s="931"/>
      <c r="U77" s="862"/>
      <c r="V77" s="932"/>
      <c r="W77" s="931"/>
      <c r="X77" s="931"/>
      <c r="Y77" s="931"/>
      <c r="Z77" s="862"/>
      <c r="AA77" s="932"/>
      <c r="AB77" s="931"/>
      <c r="AC77" s="931"/>
      <c r="AD77" s="931"/>
      <c r="AE77" s="862"/>
      <c r="AF77" s="932"/>
      <c r="AG77" s="931"/>
      <c r="AH77" s="931"/>
      <c r="AI77" s="931"/>
      <c r="AJ77" s="862"/>
      <c r="AK77" s="932"/>
      <c r="AL77" s="931"/>
      <c r="AM77" s="931"/>
      <c r="AN77" s="931"/>
      <c r="AO77" s="862"/>
      <c r="AP77" s="932"/>
      <c r="AQ77" s="931"/>
      <c r="AR77" s="931"/>
      <c r="AS77" s="931"/>
      <c r="AT77" s="862"/>
      <c r="AU77" s="932"/>
      <c r="AV77" s="931"/>
      <c r="AW77" s="931"/>
      <c r="AX77" s="931"/>
      <c r="AY77" s="862"/>
      <c r="AZ77" s="928"/>
      <c r="BA77" s="928"/>
      <c r="BB77" s="928"/>
      <c r="BC77" s="928"/>
      <c r="BD77" s="929"/>
      <c r="BE77" s="222"/>
      <c r="BF77" s="222"/>
      <c r="BG77" s="222"/>
      <c r="BH77" s="222"/>
      <c r="BI77" s="222"/>
      <c r="BJ77" s="222"/>
      <c r="BK77" s="222"/>
      <c r="BL77" s="222"/>
      <c r="BM77" s="222"/>
      <c r="BN77" s="222"/>
      <c r="BO77" s="222"/>
      <c r="BP77" s="222"/>
      <c r="BQ77" s="219">
        <v>71</v>
      </c>
      <c r="BR77" s="224"/>
      <c r="BS77" s="895"/>
      <c r="BT77" s="896"/>
      <c r="BU77" s="896"/>
      <c r="BV77" s="896"/>
      <c r="BW77" s="896"/>
      <c r="BX77" s="896"/>
      <c r="BY77" s="896"/>
      <c r="BZ77" s="896"/>
      <c r="CA77" s="896"/>
      <c r="CB77" s="896"/>
      <c r="CC77" s="896"/>
      <c r="CD77" s="896"/>
      <c r="CE77" s="896"/>
      <c r="CF77" s="896"/>
      <c r="CG77" s="897"/>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03"/>
    </row>
    <row r="78" spans="1:131" s="204" customFormat="1" ht="26.25" customHeight="1" x14ac:dyDescent="0.15">
      <c r="A78" s="218">
        <v>11</v>
      </c>
      <c r="B78" s="924"/>
      <c r="C78" s="925"/>
      <c r="D78" s="925"/>
      <c r="E78" s="925"/>
      <c r="F78" s="925"/>
      <c r="G78" s="925"/>
      <c r="H78" s="925"/>
      <c r="I78" s="925"/>
      <c r="J78" s="925"/>
      <c r="K78" s="925"/>
      <c r="L78" s="925"/>
      <c r="M78" s="925"/>
      <c r="N78" s="925"/>
      <c r="O78" s="925"/>
      <c r="P78" s="926"/>
      <c r="Q78" s="927"/>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928"/>
      <c r="BA78" s="928"/>
      <c r="BB78" s="928"/>
      <c r="BC78" s="928"/>
      <c r="BD78" s="929"/>
      <c r="BE78" s="222"/>
      <c r="BF78" s="222"/>
      <c r="BG78" s="222"/>
      <c r="BH78" s="222"/>
      <c r="BI78" s="222"/>
      <c r="BJ78" s="225"/>
      <c r="BK78" s="225"/>
      <c r="BL78" s="225"/>
      <c r="BM78" s="225"/>
      <c r="BN78" s="225"/>
      <c r="BO78" s="222"/>
      <c r="BP78" s="222"/>
      <c r="BQ78" s="219">
        <v>72</v>
      </c>
      <c r="BR78" s="224"/>
      <c r="BS78" s="895"/>
      <c r="BT78" s="896"/>
      <c r="BU78" s="896"/>
      <c r="BV78" s="896"/>
      <c r="BW78" s="896"/>
      <c r="BX78" s="896"/>
      <c r="BY78" s="896"/>
      <c r="BZ78" s="896"/>
      <c r="CA78" s="896"/>
      <c r="CB78" s="896"/>
      <c r="CC78" s="896"/>
      <c r="CD78" s="896"/>
      <c r="CE78" s="896"/>
      <c r="CF78" s="896"/>
      <c r="CG78" s="897"/>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03"/>
    </row>
    <row r="79" spans="1:131" s="204" customFormat="1" ht="26.25" customHeight="1" x14ac:dyDescent="0.15">
      <c r="A79" s="218">
        <v>12</v>
      </c>
      <c r="B79" s="924"/>
      <c r="C79" s="925"/>
      <c r="D79" s="925"/>
      <c r="E79" s="925"/>
      <c r="F79" s="925"/>
      <c r="G79" s="925"/>
      <c r="H79" s="925"/>
      <c r="I79" s="925"/>
      <c r="J79" s="925"/>
      <c r="K79" s="925"/>
      <c r="L79" s="925"/>
      <c r="M79" s="925"/>
      <c r="N79" s="925"/>
      <c r="O79" s="925"/>
      <c r="P79" s="926"/>
      <c r="Q79" s="927"/>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928"/>
      <c r="BA79" s="928"/>
      <c r="BB79" s="928"/>
      <c r="BC79" s="928"/>
      <c r="BD79" s="929"/>
      <c r="BE79" s="222"/>
      <c r="BF79" s="222"/>
      <c r="BG79" s="222"/>
      <c r="BH79" s="222"/>
      <c r="BI79" s="222"/>
      <c r="BJ79" s="225"/>
      <c r="BK79" s="225"/>
      <c r="BL79" s="225"/>
      <c r="BM79" s="225"/>
      <c r="BN79" s="225"/>
      <c r="BO79" s="222"/>
      <c r="BP79" s="222"/>
      <c r="BQ79" s="219">
        <v>73</v>
      </c>
      <c r="BR79" s="224"/>
      <c r="BS79" s="895"/>
      <c r="BT79" s="896"/>
      <c r="BU79" s="896"/>
      <c r="BV79" s="896"/>
      <c r="BW79" s="896"/>
      <c r="BX79" s="896"/>
      <c r="BY79" s="896"/>
      <c r="BZ79" s="896"/>
      <c r="CA79" s="896"/>
      <c r="CB79" s="896"/>
      <c r="CC79" s="896"/>
      <c r="CD79" s="896"/>
      <c r="CE79" s="896"/>
      <c r="CF79" s="896"/>
      <c r="CG79" s="897"/>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03"/>
    </row>
    <row r="80" spans="1:131" s="204" customFormat="1" ht="26.25" customHeight="1" x14ac:dyDescent="0.15">
      <c r="A80" s="218">
        <v>13</v>
      </c>
      <c r="B80" s="924"/>
      <c r="C80" s="925"/>
      <c r="D80" s="925"/>
      <c r="E80" s="925"/>
      <c r="F80" s="925"/>
      <c r="G80" s="925"/>
      <c r="H80" s="925"/>
      <c r="I80" s="925"/>
      <c r="J80" s="925"/>
      <c r="K80" s="925"/>
      <c r="L80" s="925"/>
      <c r="M80" s="925"/>
      <c r="N80" s="925"/>
      <c r="O80" s="925"/>
      <c r="P80" s="926"/>
      <c r="Q80" s="927"/>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928"/>
      <c r="BA80" s="928"/>
      <c r="BB80" s="928"/>
      <c r="BC80" s="928"/>
      <c r="BD80" s="929"/>
      <c r="BE80" s="222"/>
      <c r="BF80" s="222"/>
      <c r="BG80" s="222"/>
      <c r="BH80" s="222"/>
      <c r="BI80" s="222"/>
      <c r="BJ80" s="222"/>
      <c r="BK80" s="222"/>
      <c r="BL80" s="222"/>
      <c r="BM80" s="222"/>
      <c r="BN80" s="222"/>
      <c r="BO80" s="222"/>
      <c r="BP80" s="222"/>
      <c r="BQ80" s="219">
        <v>74</v>
      </c>
      <c r="BR80" s="224"/>
      <c r="BS80" s="895"/>
      <c r="BT80" s="896"/>
      <c r="BU80" s="896"/>
      <c r="BV80" s="896"/>
      <c r="BW80" s="896"/>
      <c r="BX80" s="896"/>
      <c r="BY80" s="896"/>
      <c r="BZ80" s="896"/>
      <c r="CA80" s="896"/>
      <c r="CB80" s="896"/>
      <c r="CC80" s="896"/>
      <c r="CD80" s="896"/>
      <c r="CE80" s="896"/>
      <c r="CF80" s="896"/>
      <c r="CG80" s="897"/>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03"/>
    </row>
    <row r="81" spans="1:131" s="204" customFormat="1" ht="26.25" customHeight="1" x14ac:dyDescent="0.15">
      <c r="A81" s="218">
        <v>14</v>
      </c>
      <c r="B81" s="924"/>
      <c r="C81" s="925"/>
      <c r="D81" s="925"/>
      <c r="E81" s="925"/>
      <c r="F81" s="925"/>
      <c r="G81" s="925"/>
      <c r="H81" s="925"/>
      <c r="I81" s="925"/>
      <c r="J81" s="925"/>
      <c r="K81" s="925"/>
      <c r="L81" s="925"/>
      <c r="M81" s="925"/>
      <c r="N81" s="925"/>
      <c r="O81" s="925"/>
      <c r="P81" s="926"/>
      <c r="Q81" s="927"/>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928"/>
      <c r="BA81" s="928"/>
      <c r="BB81" s="928"/>
      <c r="BC81" s="928"/>
      <c r="BD81" s="929"/>
      <c r="BE81" s="222"/>
      <c r="BF81" s="222"/>
      <c r="BG81" s="222"/>
      <c r="BH81" s="222"/>
      <c r="BI81" s="222"/>
      <c r="BJ81" s="222"/>
      <c r="BK81" s="222"/>
      <c r="BL81" s="222"/>
      <c r="BM81" s="222"/>
      <c r="BN81" s="222"/>
      <c r="BO81" s="222"/>
      <c r="BP81" s="222"/>
      <c r="BQ81" s="219">
        <v>75</v>
      </c>
      <c r="BR81" s="224"/>
      <c r="BS81" s="895"/>
      <c r="BT81" s="896"/>
      <c r="BU81" s="896"/>
      <c r="BV81" s="896"/>
      <c r="BW81" s="896"/>
      <c r="BX81" s="896"/>
      <c r="BY81" s="896"/>
      <c r="BZ81" s="896"/>
      <c r="CA81" s="896"/>
      <c r="CB81" s="896"/>
      <c r="CC81" s="896"/>
      <c r="CD81" s="896"/>
      <c r="CE81" s="896"/>
      <c r="CF81" s="896"/>
      <c r="CG81" s="897"/>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03"/>
    </row>
    <row r="82" spans="1:131" s="204" customFormat="1" ht="26.25" customHeight="1" x14ac:dyDescent="0.15">
      <c r="A82" s="218">
        <v>15</v>
      </c>
      <c r="B82" s="924"/>
      <c r="C82" s="925"/>
      <c r="D82" s="925"/>
      <c r="E82" s="925"/>
      <c r="F82" s="925"/>
      <c r="G82" s="925"/>
      <c r="H82" s="925"/>
      <c r="I82" s="925"/>
      <c r="J82" s="925"/>
      <c r="K82" s="925"/>
      <c r="L82" s="925"/>
      <c r="M82" s="925"/>
      <c r="N82" s="925"/>
      <c r="O82" s="925"/>
      <c r="P82" s="926"/>
      <c r="Q82" s="927"/>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928"/>
      <c r="BA82" s="928"/>
      <c r="BB82" s="928"/>
      <c r="BC82" s="928"/>
      <c r="BD82" s="929"/>
      <c r="BE82" s="222"/>
      <c r="BF82" s="222"/>
      <c r="BG82" s="222"/>
      <c r="BH82" s="222"/>
      <c r="BI82" s="222"/>
      <c r="BJ82" s="222"/>
      <c r="BK82" s="222"/>
      <c r="BL82" s="222"/>
      <c r="BM82" s="222"/>
      <c r="BN82" s="222"/>
      <c r="BO82" s="222"/>
      <c r="BP82" s="222"/>
      <c r="BQ82" s="219">
        <v>76</v>
      </c>
      <c r="BR82" s="224"/>
      <c r="BS82" s="895"/>
      <c r="BT82" s="896"/>
      <c r="BU82" s="896"/>
      <c r="BV82" s="896"/>
      <c r="BW82" s="896"/>
      <c r="BX82" s="896"/>
      <c r="BY82" s="896"/>
      <c r="BZ82" s="896"/>
      <c r="CA82" s="896"/>
      <c r="CB82" s="896"/>
      <c r="CC82" s="896"/>
      <c r="CD82" s="896"/>
      <c r="CE82" s="896"/>
      <c r="CF82" s="896"/>
      <c r="CG82" s="897"/>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03"/>
    </row>
    <row r="83" spans="1:131" s="204" customFormat="1" ht="26.25" customHeight="1" x14ac:dyDescent="0.15">
      <c r="A83" s="218">
        <v>16</v>
      </c>
      <c r="B83" s="924"/>
      <c r="C83" s="925"/>
      <c r="D83" s="925"/>
      <c r="E83" s="925"/>
      <c r="F83" s="925"/>
      <c r="G83" s="925"/>
      <c r="H83" s="925"/>
      <c r="I83" s="925"/>
      <c r="J83" s="925"/>
      <c r="K83" s="925"/>
      <c r="L83" s="925"/>
      <c r="M83" s="925"/>
      <c r="N83" s="925"/>
      <c r="O83" s="925"/>
      <c r="P83" s="926"/>
      <c r="Q83" s="927"/>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928"/>
      <c r="BA83" s="928"/>
      <c r="BB83" s="928"/>
      <c r="BC83" s="928"/>
      <c r="BD83" s="929"/>
      <c r="BE83" s="222"/>
      <c r="BF83" s="222"/>
      <c r="BG83" s="222"/>
      <c r="BH83" s="222"/>
      <c r="BI83" s="222"/>
      <c r="BJ83" s="222"/>
      <c r="BK83" s="222"/>
      <c r="BL83" s="222"/>
      <c r="BM83" s="222"/>
      <c r="BN83" s="222"/>
      <c r="BO83" s="222"/>
      <c r="BP83" s="222"/>
      <c r="BQ83" s="219">
        <v>77</v>
      </c>
      <c r="BR83" s="224"/>
      <c r="BS83" s="895"/>
      <c r="BT83" s="896"/>
      <c r="BU83" s="896"/>
      <c r="BV83" s="896"/>
      <c r="BW83" s="896"/>
      <c r="BX83" s="896"/>
      <c r="BY83" s="896"/>
      <c r="BZ83" s="896"/>
      <c r="CA83" s="896"/>
      <c r="CB83" s="896"/>
      <c r="CC83" s="896"/>
      <c r="CD83" s="896"/>
      <c r="CE83" s="896"/>
      <c r="CF83" s="896"/>
      <c r="CG83" s="897"/>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03"/>
    </row>
    <row r="84" spans="1:131" s="204" customFormat="1" ht="26.25" customHeight="1" x14ac:dyDescent="0.15">
      <c r="A84" s="218">
        <v>17</v>
      </c>
      <c r="B84" s="924"/>
      <c r="C84" s="925"/>
      <c r="D84" s="925"/>
      <c r="E84" s="925"/>
      <c r="F84" s="925"/>
      <c r="G84" s="925"/>
      <c r="H84" s="925"/>
      <c r="I84" s="925"/>
      <c r="J84" s="925"/>
      <c r="K84" s="925"/>
      <c r="L84" s="925"/>
      <c r="M84" s="925"/>
      <c r="N84" s="925"/>
      <c r="O84" s="925"/>
      <c r="P84" s="926"/>
      <c r="Q84" s="927"/>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928"/>
      <c r="BA84" s="928"/>
      <c r="BB84" s="928"/>
      <c r="BC84" s="928"/>
      <c r="BD84" s="929"/>
      <c r="BE84" s="222"/>
      <c r="BF84" s="222"/>
      <c r="BG84" s="222"/>
      <c r="BH84" s="222"/>
      <c r="BI84" s="222"/>
      <c r="BJ84" s="222"/>
      <c r="BK84" s="222"/>
      <c r="BL84" s="222"/>
      <c r="BM84" s="222"/>
      <c r="BN84" s="222"/>
      <c r="BO84" s="222"/>
      <c r="BP84" s="222"/>
      <c r="BQ84" s="219">
        <v>78</v>
      </c>
      <c r="BR84" s="224"/>
      <c r="BS84" s="895"/>
      <c r="BT84" s="896"/>
      <c r="BU84" s="896"/>
      <c r="BV84" s="896"/>
      <c r="BW84" s="896"/>
      <c r="BX84" s="896"/>
      <c r="BY84" s="896"/>
      <c r="BZ84" s="896"/>
      <c r="CA84" s="896"/>
      <c r="CB84" s="896"/>
      <c r="CC84" s="896"/>
      <c r="CD84" s="896"/>
      <c r="CE84" s="896"/>
      <c r="CF84" s="896"/>
      <c r="CG84" s="897"/>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03"/>
    </row>
    <row r="85" spans="1:131" s="204" customFormat="1" ht="26.25" customHeight="1" x14ac:dyDescent="0.15">
      <c r="A85" s="218">
        <v>18</v>
      </c>
      <c r="B85" s="924"/>
      <c r="C85" s="925"/>
      <c r="D85" s="925"/>
      <c r="E85" s="925"/>
      <c r="F85" s="925"/>
      <c r="G85" s="925"/>
      <c r="H85" s="925"/>
      <c r="I85" s="925"/>
      <c r="J85" s="925"/>
      <c r="K85" s="925"/>
      <c r="L85" s="925"/>
      <c r="M85" s="925"/>
      <c r="N85" s="925"/>
      <c r="O85" s="925"/>
      <c r="P85" s="926"/>
      <c r="Q85" s="927"/>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928"/>
      <c r="BA85" s="928"/>
      <c r="BB85" s="928"/>
      <c r="BC85" s="928"/>
      <c r="BD85" s="929"/>
      <c r="BE85" s="222"/>
      <c r="BF85" s="222"/>
      <c r="BG85" s="222"/>
      <c r="BH85" s="222"/>
      <c r="BI85" s="222"/>
      <c r="BJ85" s="222"/>
      <c r="BK85" s="222"/>
      <c r="BL85" s="222"/>
      <c r="BM85" s="222"/>
      <c r="BN85" s="222"/>
      <c r="BO85" s="222"/>
      <c r="BP85" s="222"/>
      <c r="BQ85" s="219">
        <v>79</v>
      </c>
      <c r="BR85" s="224"/>
      <c r="BS85" s="895"/>
      <c r="BT85" s="896"/>
      <c r="BU85" s="896"/>
      <c r="BV85" s="896"/>
      <c r="BW85" s="896"/>
      <c r="BX85" s="896"/>
      <c r="BY85" s="896"/>
      <c r="BZ85" s="896"/>
      <c r="CA85" s="896"/>
      <c r="CB85" s="896"/>
      <c r="CC85" s="896"/>
      <c r="CD85" s="896"/>
      <c r="CE85" s="896"/>
      <c r="CF85" s="896"/>
      <c r="CG85" s="897"/>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03"/>
    </row>
    <row r="86" spans="1:131" s="204" customFormat="1" ht="26.25" customHeight="1" x14ac:dyDescent="0.15">
      <c r="A86" s="218">
        <v>19</v>
      </c>
      <c r="B86" s="924"/>
      <c r="C86" s="925"/>
      <c r="D86" s="925"/>
      <c r="E86" s="925"/>
      <c r="F86" s="925"/>
      <c r="G86" s="925"/>
      <c r="H86" s="925"/>
      <c r="I86" s="925"/>
      <c r="J86" s="925"/>
      <c r="K86" s="925"/>
      <c r="L86" s="925"/>
      <c r="M86" s="925"/>
      <c r="N86" s="925"/>
      <c r="O86" s="925"/>
      <c r="P86" s="926"/>
      <c r="Q86" s="927"/>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928"/>
      <c r="BA86" s="928"/>
      <c r="BB86" s="928"/>
      <c r="BC86" s="928"/>
      <c r="BD86" s="929"/>
      <c r="BE86" s="222"/>
      <c r="BF86" s="222"/>
      <c r="BG86" s="222"/>
      <c r="BH86" s="222"/>
      <c r="BI86" s="222"/>
      <c r="BJ86" s="222"/>
      <c r="BK86" s="222"/>
      <c r="BL86" s="222"/>
      <c r="BM86" s="222"/>
      <c r="BN86" s="222"/>
      <c r="BO86" s="222"/>
      <c r="BP86" s="222"/>
      <c r="BQ86" s="219">
        <v>80</v>
      </c>
      <c r="BR86" s="224"/>
      <c r="BS86" s="895"/>
      <c r="BT86" s="896"/>
      <c r="BU86" s="896"/>
      <c r="BV86" s="896"/>
      <c r="BW86" s="896"/>
      <c r="BX86" s="896"/>
      <c r="BY86" s="896"/>
      <c r="BZ86" s="896"/>
      <c r="CA86" s="896"/>
      <c r="CB86" s="896"/>
      <c r="CC86" s="896"/>
      <c r="CD86" s="896"/>
      <c r="CE86" s="896"/>
      <c r="CF86" s="896"/>
      <c r="CG86" s="897"/>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03"/>
    </row>
    <row r="87" spans="1:131" s="204" customFormat="1" ht="26.25" customHeight="1" x14ac:dyDescent="0.15">
      <c r="A87" s="226">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22"/>
      <c r="BF87" s="222"/>
      <c r="BG87" s="222"/>
      <c r="BH87" s="222"/>
      <c r="BI87" s="222"/>
      <c r="BJ87" s="222"/>
      <c r="BK87" s="222"/>
      <c r="BL87" s="222"/>
      <c r="BM87" s="222"/>
      <c r="BN87" s="222"/>
      <c r="BO87" s="222"/>
      <c r="BP87" s="222"/>
      <c r="BQ87" s="219">
        <v>81</v>
      </c>
      <c r="BR87" s="224"/>
      <c r="BS87" s="895"/>
      <c r="BT87" s="896"/>
      <c r="BU87" s="896"/>
      <c r="BV87" s="896"/>
      <c r="BW87" s="896"/>
      <c r="BX87" s="896"/>
      <c r="BY87" s="896"/>
      <c r="BZ87" s="896"/>
      <c r="CA87" s="896"/>
      <c r="CB87" s="896"/>
      <c r="CC87" s="896"/>
      <c r="CD87" s="896"/>
      <c r="CE87" s="896"/>
      <c r="CF87" s="896"/>
      <c r="CG87" s="897"/>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03"/>
    </row>
    <row r="88" spans="1:131" s="204" customFormat="1" ht="26.25" customHeight="1" thickBot="1" x14ac:dyDescent="0.2">
      <c r="A88" s="221" t="s">
        <v>365</v>
      </c>
      <c r="B88" s="822" t="s">
        <v>392</v>
      </c>
      <c r="C88" s="823"/>
      <c r="D88" s="823"/>
      <c r="E88" s="823"/>
      <c r="F88" s="823"/>
      <c r="G88" s="823"/>
      <c r="H88" s="823"/>
      <c r="I88" s="823"/>
      <c r="J88" s="823"/>
      <c r="K88" s="823"/>
      <c r="L88" s="823"/>
      <c r="M88" s="823"/>
      <c r="N88" s="823"/>
      <c r="O88" s="823"/>
      <c r="P88" s="824"/>
      <c r="Q88" s="870"/>
      <c r="R88" s="871"/>
      <c r="S88" s="871"/>
      <c r="T88" s="871"/>
      <c r="U88" s="871"/>
      <c r="V88" s="871"/>
      <c r="W88" s="871"/>
      <c r="X88" s="871"/>
      <c r="Y88" s="871"/>
      <c r="Z88" s="871"/>
      <c r="AA88" s="871"/>
      <c r="AB88" s="871"/>
      <c r="AC88" s="871"/>
      <c r="AD88" s="871"/>
      <c r="AE88" s="871"/>
      <c r="AF88" s="874">
        <v>79825</v>
      </c>
      <c r="AG88" s="874"/>
      <c r="AH88" s="874"/>
      <c r="AI88" s="874"/>
      <c r="AJ88" s="874"/>
      <c r="AK88" s="871"/>
      <c r="AL88" s="871"/>
      <c r="AM88" s="871"/>
      <c r="AN88" s="871"/>
      <c r="AO88" s="871"/>
      <c r="AP88" s="874">
        <v>50463</v>
      </c>
      <c r="AQ88" s="874"/>
      <c r="AR88" s="874"/>
      <c r="AS88" s="874"/>
      <c r="AT88" s="874"/>
      <c r="AU88" s="874">
        <v>1755</v>
      </c>
      <c r="AV88" s="874"/>
      <c r="AW88" s="874"/>
      <c r="AX88" s="874"/>
      <c r="AY88" s="874"/>
      <c r="AZ88" s="879"/>
      <c r="BA88" s="879"/>
      <c r="BB88" s="879"/>
      <c r="BC88" s="879"/>
      <c r="BD88" s="880"/>
      <c r="BE88" s="222"/>
      <c r="BF88" s="222"/>
      <c r="BG88" s="222"/>
      <c r="BH88" s="222"/>
      <c r="BI88" s="222"/>
      <c r="BJ88" s="222"/>
      <c r="BK88" s="222"/>
      <c r="BL88" s="222"/>
      <c r="BM88" s="222"/>
      <c r="BN88" s="222"/>
      <c r="BO88" s="222"/>
      <c r="BP88" s="222"/>
      <c r="BQ88" s="219">
        <v>82</v>
      </c>
      <c r="BR88" s="224"/>
      <c r="BS88" s="895"/>
      <c r="BT88" s="896"/>
      <c r="BU88" s="896"/>
      <c r="BV88" s="896"/>
      <c r="BW88" s="896"/>
      <c r="BX88" s="896"/>
      <c r="BY88" s="896"/>
      <c r="BZ88" s="896"/>
      <c r="CA88" s="896"/>
      <c r="CB88" s="896"/>
      <c r="CC88" s="896"/>
      <c r="CD88" s="896"/>
      <c r="CE88" s="896"/>
      <c r="CF88" s="896"/>
      <c r="CG88" s="897"/>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03"/>
    </row>
    <row r="89" spans="1:131" s="204" customFormat="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2"/>
      <c r="BF89" s="222"/>
      <c r="BG89" s="222"/>
      <c r="BH89" s="222"/>
      <c r="BI89" s="222"/>
      <c r="BJ89" s="222"/>
      <c r="BK89" s="222"/>
      <c r="BL89" s="222"/>
      <c r="BM89" s="222"/>
      <c r="BN89" s="222"/>
      <c r="BO89" s="222"/>
      <c r="BP89" s="222"/>
      <c r="BQ89" s="219">
        <v>83</v>
      </c>
      <c r="BR89" s="224"/>
      <c r="BS89" s="895"/>
      <c r="BT89" s="896"/>
      <c r="BU89" s="896"/>
      <c r="BV89" s="896"/>
      <c r="BW89" s="896"/>
      <c r="BX89" s="896"/>
      <c r="BY89" s="896"/>
      <c r="BZ89" s="896"/>
      <c r="CA89" s="896"/>
      <c r="CB89" s="896"/>
      <c r="CC89" s="896"/>
      <c r="CD89" s="896"/>
      <c r="CE89" s="896"/>
      <c r="CF89" s="896"/>
      <c r="CG89" s="897"/>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03"/>
    </row>
    <row r="90" spans="1:131" s="204" customFormat="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2"/>
      <c r="BF90" s="222"/>
      <c r="BG90" s="222"/>
      <c r="BH90" s="222"/>
      <c r="BI90" s="222"/>
      <c r="BJ90" s="222"/>
      <c r="BK90" s="222"/>
      <c r="BL90" s="222"/>
      <c r="BM90" s="222"/>
      <c r="BN90" s="222"/>
      <c r="BO90" s="222"/>
      <c r="BP90" s="222"/>
      <c r="BQ90" s="219">
        <v>84</v>
      </c>
      <c r="BR90" s="224"/>
      <c r="BS90" s="895"/>
      <c r="BT90" s="896"/>
      <c r="BU90" s="896"/>
      <c r="BV90" s="896"/>
      <c r="BW90" s="896"/>
      <c r="BX90" s="896"/>
      <c r="BY90" s="896"/>
      <c r="BZ90" s="896"/>
      <c r="CA90" s="896"/>
      <c r="CB90" s="896"/>
      <c r="CC90" s="896"/>
      <c r="CD90" s="896"/>
      <c r="CE90" s="896"/>
      <c r="CF90" s="896"/>
      <c r="CG90" s="897"/>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03"/>
    </row>
    <row r="91" spans="1:131" s="204" customFormat="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2"/>
      <c r="BF91" s="222"/>
      <c r="BG91" s="222"/>
      <c r="BH91" s="222"/>
      <c r="BI91" s="222"/>
      <c r="BJ91" s="222"/>
      <c r="BK91" s="222"/>
      <c r="BL91" s="222"/>
      <c r="BM91" s="222"/>
      <c r="BN91" s="222"/>
      <c r="BO91" s="222"/>
      <c r="BP91" s="222"/>
      <c r="BQ91" s="219">
        <v>85</v>
      </c>
      <c r="BR91" s="224"/>
      <c r="BS91" s="895"/>
      <c r="BT91" s="896"/>
      <c r="BU91" s="896"/>
      <c r="BV91" s="896"/>
      <c r="BW91" s="896"/>
      <c r="BX91" s="896"/>
      <c r="BY91" s="896"/>
      <c r="BZ91" s="896"/>
      <c r="CA91" s="896"/>
      <c r="CB91" s="896"/>
      <c r="CC91" s="896"/>
      <c r="CD91" s="896"/>
      <c r="CE91" s="896"/>
      <c r="CF91" s="896"/>
      <c r="CG91" s="897"/>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03"/>
    </row>
    <row r="92" spans="1:131" s="204" customFormat="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2"/>
      <c r="BF92" s="222"/>
      <c r="BG92" s="222"/>
      <c r="BH92" s="222"/>
      <c r="BI92" s="222"/>
      <c r="BJ92" s="222"/>
      <c r="BK92" s="222"/>
      <c r="BL92" s="222"/>
      <c r="BM92" s="222"/>
      <c r="BN92" s="222"/>
      <c r="BO92" s="222"/>
      <c r="BP92" s="222"/>
      <c r="BQ92" s="219">
        <v>86</v>
      </c>
      <c r="BR92" s="224"/>
      <c r="BS92" s="895"/>
      <c r="BT92" s="896"/>
      <c r="BU92" s="896"/>
      <c r="BV92" s="896"/>
      <c r="BW92" s="896"/>
      <c r="BX92" s="896"/>
      <c r="BY92" s="896"/>
      <c r="BZ92" s="896"/>
      <c r="CA92" s="896"/>
      <c r="CB92" s="896"/>
      <c r="CC92" s="896"/>
      <c r="CD92" s="896"/>
      <c r="CE92" s="896"/>
      <c r="CF92" s="896"/>
      <c r="CG92" s="897"/>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03"/>
    </row>
    <row r="93" spans="1:131" s="204" customFormat="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2"/>
      <c r="BF93" s="222"/>
      <c r="BG93" s="222"/>
      <c r="BH93" s="222"/>
      <c r="BI93" s="222"/>
      <c r="BJ93" s="222"/>
      <c r="BK93" s="222"/>
      <c r="BL93" s="222"/>
      <c r="BM93" s="222"/>
      <c r="BN93" s="222"/>
      <c r="BO93" s="222"/>
      <c r="BP93" s="222"/>
      <c r="BQ93" s="219">
        <v>87</v>
      </c>
      <c r="BR93" s="224"/>
      <c r="BS93" s="895"/>
      <c r="BT93" s="896"/>
      <c r="BU93" s="896"/>
      <c r="BV93" s="896"/>
      <c r="BW93" s="896"/>
      <c r="BX93" s="896"/>
      <c r="BY93" s="896"/>
      <c r="BZ93" s="896"/>
      <c r="CA93" s="896"/>
      <c r="CB93" s="896"/>
      <c r="CC93" s="896"/>
      <c r="CD93" s="896"/>
      <c r="CE93" s="896"/>
      <c r="CF93" s="896"/>
      <c r="CG93" s="897"/>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03"/>
    </row>
    <row r="94" spans="1:131" s="204" customFormat="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2"/>
      <c r="BF94" s="222"/>
      <c r="BG94" s="222"/>
      <c r="BH94" s="222"/>
      <c r="BI94" s="222"/>
      <c r="BJ94" s="222"/>
      <c r="BK94" s="222"/>
      <c r="BL94" s="222"/>
      <c r="BM94" s="222"/>
      <c r="BN94" s="222"/>
      <c r="BO94" s="222"/>
      <c r="BP94" s="222"/>
      <c r="BQ94" s="219">
        <v>88</v>
      </c>
      <c r="BR94" s="224"/>
      <c r="BS94" s="895"/>
      <c r="BT94" s="896"/>
      <c r="BU94" s="896"/>
      <c r="BV94" s="896"/>
      <c r="BW94" s="896"/>
      <c r="BX94" s="896"/>
      <c r="BY94" s="896"/>
      <c r="BZ94" s="896"/>
      <c r="CA94" s="896"/>
      <c r="CB94" s="896"/>
      <c r="CC94" s="896"/>
      <c r="CD94" s="896"/>
      <c r="CE94" s="896"/>
      <c r="CF94" s="896"/>
      <c r="CG94" s="897"/>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03"/>
    </row>
    <row r="95" spans="1:131" s="204" customFormat="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2"/>
      <c r="BF95" s="222"/>
      <c r="BG95" s="222"/>
      <c r="BH95" s="222"/>
      <c r="BI95" s="222"/>
      <c r="BJ95" s="222"/>
      <c r="BK95" s="222"/>
      <c r="BL95" s="222"/>
      <c r="BM95" s="222"/>
      <c r="BN95" s="222"/>
      <c r="BO95" s="222"/>
      <c r="BP95" s="222"/>
      <c r="BQ95" s="219">
        <v>89</v>
      </c>
      <c r="BR95" s="224"/>
      <c r="BS95" s="895"/>
      <c r="BT95" s="896"/>
      <c r="BU95" s="896"/>
      <c r="BV95" s="896"/>
      <c r="BW95" s="896"/>
      <c r="BX95" s="896"/>
      <c r="BY95" s="896"/>
      <c r="BZ95" s="896"/>
      <c r="CA95" s="896"/>
      <c r="CB95" s="896"/>
      <c r="CC95" s="896"/>
      <c r="CD95" s="896"/>
      <c r="CE95" s="896"/>
      <c r="CF95" s="896"/>
      <c r="CG95" s="897"/>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03"/>
    </row>
    <row r="96" spans="1:131" s="204" customFormat="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2"/>
      <c r="BF96" s="222"/>
      <c r="BG96" s="222"/>
      <c r="BH96" s="222"/>
      <c r="BI96" s="222"/>
      <c r="BJ96" s="222"/>
      <c r="BK96" s="222"/>
      <c r="BL96" s="222"/>
      <c r="BM96" s="222"/>
      <c r="BN96" s="222"/>
      <c r="BO96" s="222"/>
      <c r="BP96" s="222"/>
      <c r="BQ96" s="219">
        <v>90</v>
      </c>
      <c r="BR96" s="224"/>
      <c r="BS96" s="895"/>
      <c r="BT96" s="896"/>
      <c r="BU96" s="896"/>
      <c r="BV96" s="896"/>
      <c r="BW96" s="896"/>
      <c r="BX96" s="896"/>
      <c r="BY96" s="896"/>
      <c r="BZ96" s="896"/>
      <c r="CA96" s="896"/>
      <c r="CB96" s="896"/>
      <c r="CC96" s="896"/>
      <c r="CD96" s="896"/>
      <c r="CE96" s="896"/>
      <c r="CF96" s="896"/>
      <c r="CG96" s="897"/>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03"/>
    </row>
    <row r="97" spans="1:131" s="204" customFormat="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2"/>
      <c r="BF97" s="222"/>
      <c r="BG97" s="222"/>
      <c r="BH97" s="222"/>
      <c r="BI97" s="222"/>
      <c r="BJ97" s="222"/>
      <c r="BK97" s="222"/>
      <c r="BL97" s="222"/>
      <c r="BM97" s="222"/>
      <c r="BN97" s="222"/>
      <c r="BO97" s="222"/>
      <c r="BP97" s="222"/>
      <c r="BQ97" s="219">
        <v>91</v>
      </c>
      <c r="BR97" s="224"/>
      <c r="BS97" s="895"/>
      <c r="BT97" s="896"/>
      <c r="BU97" s="896"/>
      <c r="BV97" s="896"/>
      <c r="BW97" s="896"/>
      <c r="BX97" s="896"/>
      <c r="BY97" s="896"/>
      <c r="BZ97" s="896"/>
      <c r="CA97" s="896"/>
      <c r="CB97" s="896"/>
      <c r="CC97" s="896"/>
      <c r="CD97" s="896"/>
      <c r="CE97" s="896"/>
      <c r="CF97" s="896"/>
      <c r="CG97" s="897"/>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03"/>
    </row>
    <row r="98" spans="1:131" s="204" customFormat="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2"/>
      <c r="BF98" s="222"/>
      <c r="BG98" s="222"/>
      <c r="BH98" s="222"/>
      <c r="BI98" s="222"/>
      <c r="BJ98" s="222"/>
      <c r="BK98" s="222"/>
      <c r="BL98" s="222"/>
      <c r="BM98" s="222"/>
      <c r="BN98" s="222"/>
      <c r="BO98" s="222"/>
      <c r="BP98" s="222"/>
      <c r="BQ98" s="219">
        <v>92</v>
      </c>
      <c r="BR98" s="224"/>
      <c r="BS98" s="895"/>
      <c r="BT98" s="896"/>
      <c r="BU98" s="896"/>
      <c r="BV98" s="896"/>
      <c r="BW98" s="896"/>
      <c r="BX98" s="896"/>
      <c r="BY98" s="896"/>
      <c r="BZ98" s="896"/>
      <c r="CA98" s="896"/>
      <c r="CB98" s="896"/>
      <c r="CC98" s="896"/>
      <c r="CD98" s="896"/>
      <c r="CE98" s="896"/>
      <c r="CF98" s="896"/>
      <c r="CG98" s="897"/>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03"/>
    </row>
    <row r="99" spans="1:131" s="204" customFormat="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2"/>
      <c r="BF99" s="222"/>
      <c r="BG99" s="222"/>
      <c r="BH99" s="222"/>
      <c r="BI99" s="222"/>
      <c r="BJ99" s="222"/>
      <c r="BK99" s="222"/>
      <c r="BL99" s="222"/>
      <c r="BM99" s="222"/>
      <c r="BN99" s="222"/>
      <c r="BO99" s="222"/>
      <c r="BP99" s="222"/>
      <c r="BQ99" s="219">
        <v>93</v>
      </c>
      <c r="BR99" s="224"/>
      <c r="BS99" s="895"/>
      <c r="BT99" s="896"/>
      <c r="BU99" s="896"/>
      <c r="BV99" s="896"/>
      <c r="BW99" s="896"/>
      <c r="BX99" s="896"/>
      <c r="BY99" s="896"/>
      <c r="BZ99" s="896"/>
      <c r="CA99" s="896"/>
      <c r="CB99" s="896"/>
      <c r="CC99" s="896"/>
      <c r="CD99" s="896"/>
      <c r="CE99" s="896"/>
      <c r="CF99" s="896"/>
      <c r="CG99" s="897"/>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03"/>
    </row>
    <row r="100" spans="1:131" s="204" customFormat="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2"/>
      <c r="BF100" s="222"/>
      <c r="BG100" s="222"/>
      <c r="BH100" s="222"/>
      <c r="BI100" s="222"/>
      <c r="BJ100" s="222"/>
      <c r="BK100" s="222"/>
      <c r="BL100" s="222"/>
      <c r="BM100" s="222"/>
      <c r="BN100" s="222"/>
      <c r="BO100" s="222"/>
      <c r="BP100" s="222"/>
      <c r="BQ100" s="219">
        <v>94</v>
      </c>
      <c r="BR100" s="224"/>
      <c r="BS100" s="895"/>
      <c r="BT100" s="896"/>
      <c r="BU100" s="896"/>
      <c r="BV100" s="896"/>
      <c r="BW100" s="896"/>
      <c r="BX100" s="896"/>
      <c r="BY100" s="896"/>
      <c r="BZ100" s="896"/>
      <c r="CA100" s="896"/>
      <c r="CB100" s="896"/>
      <c r="CC100" s="896"/>
      <c r="CD100" s="896"/>
      <c r="CE100" s="896"/>
      <c r="CF100" s="896"/>
      <c r="CG100" s="897"/>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03"/>
    </row>
    <row r="101" spans="1:131" s="204" customFormat="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2"/>
      <c r="BF101" s="222"/>
      <c r="BG101" s="222"/>
      <c r="BH101" s="222"/>
      <c r="BI101" s="222"/>
      <c r="BJ101" s="222"/>
      <c r="BK101" s="222"/>
      <c r="BL101" s="222"/>
      <c r="BM101" s="222"/>
      <c r="BN101" s="222"/>
      <c r="BO101" s="222"/>
      <c r="BP101" s="222"/>
      <c r="BQ101" s="219">
        <v>95</v>
      </c>
      <c r="BR101" s="224"/>
      <c r="BS101" s="895"/>
      <c r="BT101" s="896"/>
      <c r="BU101" s="896"/>
      <c r="BV101" s="896"/>
      <c r="BW101" s="896"/>
      <c r="BX101" s="896"/>
      <c r="BY101" s="896"/>
      <c r="BZ101" s="896"/>
      <c r="CA101" s="896"/>
      <c r="CB101" s="896"/>
      <c r="CC101" s="896"/>
      <c r="CD101" s="896"/>
      <c r="CE101" s="896"/>
      <c r="CF101" s="896"/>
      <c r="CG101" s="897"/>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03"/>
    </row>
    <row r="102" spans="1:131" s="204" customFormat="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2"/>
      <c r="BF102" s="222"/>
      <c r="BG102" s="222"/>
      <c r="BH102" s="222"/>
      <c r="BI102" s="222"/>
      <c r="BJ102" s="222"/>
      <c r="BK102" s="222"/>
      <c r="BL102" s="222"/>
      <c r="BM102" s="222"/>
      <c r="BN102" s="222"/>
      <c r="BO102" s="222"/>
      <c r="BP102" s="222"/>
      <c r="BQ102" s="221" t="s">
        <v>365</v>
      </c>
      <c r="BR102" s="822" t="s">
        <v>393</v>
      </c>
      <c r="BS102" s="823"/>
      <c r="BT102" s="823"/>
      <c r="BU102" s="823"/>
      <c r="BV102" s="823"/>
      <c r="BW102" s="823"/>
      <c r="BX102" s="823"/>
      <c r="BY102" s="823"/>
      <c r="BZ102" s="823"/>
      <c r="CA102" s="823"/>
      <c r="CB102" s="823"/>
      <c r="CC102" s="823"/>
      <c r="CD102" s="823"/>
      <c r="CE102" s="823"/>
      <c r="CF102" s="823"/>
      <c r="CG102" s="824"/>
      <c r="CH102" s="940"/>
      <c r="CI102" s="941"/>
      <c r="CJ102" s="941"/>
      <c r="CK102" s="941"/>
      <c r="CL102" s="942"/>
      <c r="CM102" s="940"/>
      <c r="CN102" s="941"/>
      <c r="CO102" s="941"/>
      <c r="CP102" s="941"/>
      <c r="CQ102" s="942"/>
      <c r="CR102" s="943">
        <v>1017</v>
      </c>
      <c r="CS102" s="882"/>
      <c r="CT102" s="882"/>
      <c r="CU102" s="882"/>
      <c r="CV102" s="944"/>
      <c r="CW102" s="943">
        <v>121</v>
      </c>
      <c r="CX102" s="882"/>
      <c r="CY102" s="882"/>
      <c r="CZ102" s="882"/>
      <c r="DA102" s="944"/>
      <c r="DB102" s="943" t="s">
        <v>581</v>
      </c>
      <c r="DC102" s="882"/>
      <c r="DD102" s="882"/>
      <c r="DE102" s="882"/>
      <c r="DF102" s="944"/>
      <c r="DG102" s="943" t="s">
        <v>581</v>
      </c>
      <c r="DH102" s="882"/>
      <c r="DI102" s="882"/>
      <c r="DJ102" s="882"/>
      <c r="DK102" s="944"/>
      <c r="DL102" s="943">
        <v>2203</v>
      </c>
      <c r="DM102" s="882"/>
      <c r="DN102" s="882"/>
      <c r="DO102" s="882"/>
      <c r="DP102" s="944"/>
      <c r="DQ102" s="943" t="s">
        <v>582</v>
      </c>
      <c r="DR102" s="882"/>
      <c r="DS102" s="882"/>
      <c r="DT102" s="882"/>
      <c r="DU102" s="944"/>
      <c r="DV102" s="967" t="s">
        <v>581</v>
      </c>
      <c r="DW102" s="968"/>
      <c r="DX102" s="968"/>
      <c r="DY102" s="968"/>
      <c r="DZ102" s="969"/>
      <c r="EA102" s="203"/>
    </row>
    <row r="103" spans="1:131" s="204" customFormat="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2"/>
      <c r="BF103" s="222"/>
      <c r="BG103" s="222"/>
      <c r="BH103" s="222"/>
      <c r="BI103" s="222"/>
      <c r="BJ103" s="222"/>
      <c r="BK103" s="222"/>
      <c r="BL103" s="222"/>
      <c r="BM103" s="222"/>
      <c r="BN103" s="222"/>
      <c r="BO103" s="222"/>
      <c r="BP103" s="222"/>
      <c r="BQ103" s="970" t="s">
        <v>394</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03"/>
    </row>
    <row r="104" spans="1:131" s="204" customFormat="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2"/>
      <c r="BF104" s="222"/>
      <c r="BG104" s="222"/>
      <c r="BH104" s="222"/>
      <c r="BI104" s="222"/>
      <c r="BJ104" s="222"/>
      <c r="BK104" s="222"/>
      <c r="BL104" s="222"/>
      <c r="BM104" s="222"/>
      <c r="BN104" s="222"/>
      <c r="BO104" s="222"/>
      <c r="BP104" s="222"/>
      <c r="BQ104" s="971" t="s">
        <v>395</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03"/>
    </row>
    <row r="105" spans="1:131" s="204" customFormat="1" ht="11.25"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03"/>
    </row>
    <row r="106" spans="1:131" s="204" customFormat="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03"/>
    </row>
    <row r="107" spans="1:131" s="203" customFormat="1" ht="26.25" customHeight="1" thickBot="1" x14ac:dyDescent="0.2">
      <c r="A107" s="232" t="s">
        <v>396</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397</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03" customFormat="1" ht="26.25" customHeight="1" x14ac:dyDescent="0.15">
      <c r="A108" s="972" t="s">
        <v>398</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399</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03" customFormat="1" ht="26.25" customHeight="1" x14ac:dyDescent="0.15">
      <c r="A109" s="965" t="s">
        <v>400</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401</v>
      </c>
      <c r="AB109" s="946"/>
      <c r="AC109" s="946"/>
      <c r="AD109" s="946"/>
      <c r="AE109" s="947"/>
      <c r="AF109" s="945" t="s">
        <v>281</v>
      </c>
      <c r="AG109" s="946"/>
      <c r="AH109" s="946"/>
      <c r="AI109" s="946"/>
      <c r="AJ109" s="947"/>
      <c r="AK109" s="945" t="s">
        <v>280</v>
      </c>
      <c r="AL109" s="946"/>
      <c r="AM109" s="946"/>
      <c r="AN109" s="946"/>
      <c r="AO109" s="947"/>
      <c r="AP109" s="945" t="s">
        <v>402</v>
      </c>
      <c r="AQ109" s="946"/>
      <c r="AR109" s="946"/>
      <c r="AS109" s="946"/>
      <c r="AT109" s="948"/>
      <c r="AU109" s="965" t="s">
        <v>400</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401</v>
      </c>
      <c r="BR109" s="946"/>
      <c r="BS109" s="946"/>
      <c r="BT109" s="946"/>
      <c r="BU109" s="947"/>
      <c r="BV109" s="945" t="s">
        <v>281</v>
      </c>
      <c r="BW109" s="946"/>
      <c r="BX109" s="946"/>
      <c r="BY109" s="946"/>
      <c r="BZ109" s="947"/>
      <c r="CA109" s="945" t="s">
        <v>280</v>
      </c>
      <c r="CB109" s="946"/>
      <c r="CC109" s="946"/>
      <c r="CD109" s="946"/>
      <c r="CE109" s="947"/>
      <c r="CF109" s="966" t="s">
        <v>402</v>
      </c>
      <c r="CG109" s="966"/>
      <c r="CH109" s="966"/>
      <c r="CI109" s="966"/>
      <c r="CJ109" s="966"/>
      <c r="CK109" s="945" t="s">
        <v>403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401</v>
      </c>
      <c r="DH109" s="946"/>
      <c r="DI109" s="946"/>
      <c r="DJ109" s="946"/>
      <c r="DK109" s="947"/>
      <c r="DL109" s="945" t="s">
        <v>281</v>
      </c>
      <c r="DM109" s="946"/>
      <c r="DN109" s="946"/>
      <c r="DO109" s="946"/>
      <c r="DP109" s="947"/>
      <c r="DQ109" s="945" t="s">
        <v>280</v>
      </c>
      <c r="DR109" s="946"/>
      <c r="DS109" s="946"/>
      <c r="DT109" s="946"/>
      <c r="DU109" s="947"/>
      <c r="DV109" s="945" t="s">
        <v>402</v>
      </c>
      <c r="DW109" s="946"/>
      <c r="DX109" s="946"/>
      <c r="DY109" s="946"/>
      <c r="DZ109" s="948"/>
    </row>
    <row r="110" spans="1:131" s="203" customFormat="1" ht="26.25" customHeight="1" x14ac:dyDescent="0.15">
      <c r="A110" s="949" t="s">
        <v>404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1523333</v>
      </c>
      <c r="AB110" s="953"/>
      <c r="AC110" s="953"/>
      <c r="AD110" s="953"/>
      <c r="AE110" s="954"/>
      <c r="AF110" s="955">
        <v>1657733</v>
      </c>
      <c r="AG110" s="953"/>
      <c r="AH110" s="953"/>
      <c r="AI110" s="953"/>
      <c r="AJ110" s="954"/>
      <c r="AK110" s="955">
        <v>1700373</v>
      </c>
      <c r="AL110" s="953"/>
      <c r="AM110" s="953"/>
      <c r="AN110" s="953"/>
      <c r="AO110" s="954"/>
      <c r="AP110" s="956">
        <v>1.4</v>
      </c>
      <c r="AQ110" s="957"/>
      <c r="AR110" s="957"/>
      <c r="AS110" s="957"/>
      <c r="AT110" s="958"/>
      <c r="AU110" s="959" t="s">
        <v>52</v>
      </c>
      <c r="AV110" s="960"/>
      <c r="AW110" s="960"/>
      <c r="AX110" s="960"/>
      <c r="AY110" s="960"/>
      <c r="AZ110" s="1001" t="s">
        <v>405</v>
      </c>
      <c r="BA110" s="950"/>
      <c r="BB110" s="950"/>
      <c r="BC110" s="950"/>
      <c r="BD110" s="950"/>
      <c r="BE110" s="950"/>
      <c r="BF110" s="950"/>
      <c r="BG110" s="950"/>
      <c r="BH110" s="950"/>
      <c r="BI110" s="950"/>
      <c r="BJ110" s="950"/>
      <c r="BK110" s="950"/>
      <c r="BL110" s="950"/>
      <c r="BM110" s="950"/>
      <c r="BN110" s="950"/>
      <c r="BO110" s="950"/>
      <c r="BP110" s="951"/>
      <c r="BQ110" s="987">
        <v>30087632</v>
      </c>
      <c r="BR110" s="988"/>
      <c r="BS110" s="988"/>
      <c r="BT110" s="988"/>
      <c r="BU110" s="988"/>
      <c r="BV110" s="988">
        <v>32238915</v>
      </c>
      <c r="BW110" s="988"/>
      <c r="BX110" s="988"/>
      <c r="BY110" s="988"/>
      <c r="BZ110" s="988"/>
      <c r="CA110" s="988">
        <v>35998006</v>
      </c>
      <c r="CB110" s="988"/>
      <c r="CC110" s="988"/>
      <c r="CD110" s="988"/>
      <c r="CE110" s="988"/>
      <c r="CF110" s="1002">
        <v>30.4</v>
      </c>
      <c r="CG110" s="1003"/>
      <c r="CH110" s="1003"/>
      <c r="CI110" s="1003"/>
      <c r="CJ110" s="1003"/>
      <c r="CK110" s="1004" t="s">
        <v>406</v>
      </c>
      <c r="CL110" s="1005"/>
      <c r="CM110" s="984" t="s">
        <v>407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v>7730747</v>
      </c>
      <c r="DH110" s="988"/>
      <c r="DI110" s="988"/>
      <c r="DJ110" s="988"/>
      <c r="DK110" s="988"/>
      <c r="DL110" s="988">
        <v>7492503</v>
      </c>
      <c r="DM110" s="988"/>
      <c r="DN110" s="988"/>
      <c r="DO110" s="988"/>
      <c r="DP110" s="988"/>
      <c r="DQ110" s="988">
        <v>7124719</v>
      </c>
      <c r="DR110" s="988"/>
      <c r="DS110" s="988"/>
      <c r="DT110" s="988"/>
      <c r="DU110" s="988"/>
      <c r="DV110" s="989">
        <v>6</v>
      </c>
      <c r="DW110" s="989"/>
      <c r="DX110" s="989"/>
      <c r="DY110" s="989"/>
      <c r="DZ110" s="990"/>
    </row>
    <row r="111" spans="1:131" s="203" customFormat="1" ht="26.25" customHeight="1" x14ac:dyDescent="0.15">
      <c r="A111" s="991" t="s">
        <v>408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409</v>
      </c>
      <c r="AB111" s="995"/>
      <c r="AC111" s="995"/>
      <c r="AD111" s="995"/>
      <c r="AE111" s="996"/>
      <c r="AF111" s="997" t="s">
        <v>410</v>
      </c>
      <c r="AG111" s="995"/>
      <c r="AH111" s="995"/>
      <c r="AI111" s="995"/>
      <c r="AJ111" s="996"/>
      <c r="AK111" s="997" t="s">
        <v>409</v>
      </c>
      <c r="AL111" s="995"/>
      <c r="AM111" s="995"/>
      <c r="AN111" s="995"/>
      <c r="AO111" s="996"/>
      <c r="AP111" s="998" t="s">
        <v>411</v>
      </c>
      <c r="AQ111" s="999"/>
      <c r="AR111" s="999"/>
      <c r="AS111" s="999"/>
      <c r="AT111" s="1000"/>
      <c r="AU111" s="961"/>
      <c r="AV111" s="962"/>
      <c r="AW111" s="962"/>
      <c r="AX111" s="962"/>
      <c r="AY111" s="962"/>
      <c r="AZ111" s="1010" t="s">
        <v>412</v>
      </c>
      <c r="BA111" s="1011"/>
      <c r="BB111" s="1011"/>
      <c r="BC111" s="1011"/>
      <c r="BD111" s="1011"/>
      <c r="BE111" s="1011"/>
      <c r="BF111" s="1011"/>
      <c r="BG111" s="1011"/>
      <c r="BH111" s="1011"/>
      <c r="BI111" s="1011"/>
      <c r="BJ111" s="1011"/>
      <c r="BK111" s="1011"/>
      <c r="BL111" s="1011"/>
      <c r="BM111" s="1011"/>
      <c r="BN111" s="1011"/>
      <c r="BO111" s="1011"/>
      <c r="BP111" s="1012"/>
      <c r="BQ111" s="980">
        <v>10876706</v>
      </c>
      <c r="BR111" s="981"/>
      <c r="BS111" s="981"/>
      <c r="BT111" s="981"/>
      <c r="BU111" s="981"/>
      <c r="BV111" s="981">
        <v>14298625</v>
      </c>
      <c r="BW111" s="981"/>
      <c r="BX111" s="981"/>
      <c r="BY111" s="981"/>
      <c r="BZ111" s="981"/>
      <c r="CA111" s="981">
        <v>11886369</v>
      </c>
      <c r="CB111" s="981"/>
      <c r="CC111" s="981"/>
      <c r="CD111" s="981"/>
      <c r="CE111" s="981"/>
      <c r="CF111" s="975">
        <v>10</v>
      </c>
      <c r="CG111" s="976"/>
      <c r="CH111" s="976"/>
      <c r="CI111" s="976"/>
      <c r="CJ111" s="976"/>
      <c r="CK111" s="1006"/>
      <c r="CL111" s="1007"/>
      <c r="CM111" s="977" t="s">
        <v>413</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212</v>
      </c>
      <c r="DH111" s="981"/>
      <c r="DI111" s="981"/>
      <c r="DJ111" s="981"/>
      <c r="DK111" s="981"/>
      <c r="DL111" s="981" t="s">
        <v>212</v>
      </c>
      <c r="DM111" s="981"/>
      <c r="DN111" s="981"/>
      <c r="DO111" s="981"/>
      <c r="DP111" s="981"/>
      <c r="DQ111" s="981" t="s">
        <v>212</v>
      </c>
      <c r="DR111" s="981"/>
      <c r="DS111" s="981"/>
      <c r="DT111" s="981"/>
      <c r="DU111" s="981"/>
      <c r="DV111" s="982" t="s">
        <v>414</v>
      </c>
      <c r="DW111" s="982"/>
      <c r="DX111" s="982"/>
      <c r="DY111" s="982"/>
      <c r="DZ111" s="983"/>
    </row>
    <row r="112" spans="1:131" s="203" customFormat="1" ht="26.25" customHeight="1" x14ac:dyDescent="0.15">
      <c r="A112" s="1013" t="s">
        <v>415</v>
      </c>
      <c r="B112" s="1014"/>
      <c r="C112" s="1011" t="s">
        <v>416</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v>146067</v>
      </c>
      <c r="AB112" s="1020"/>
      <c r="AC112" s="1020"/>
      <c r="AD112" s="1020"/>
      <c r="AE112" s="1021"/>
      <c r="AF112" s="1022">
        <v>193600</v>
      </c>
      <c r="AG112" s="1020"/>
      <c r="AH112" s="1020"/>
      <c r="AI112" s="1020"/>
      <c r="AJ112" s="1021"/>
      <c r="AK112" s="1022">
        <v>232700</v>
      </c>
      <c r="AL112" s="1020"/>
      <c r="AM112" s="1020"/>
      <c r="AN112" s="1020"/>
      <c r="AO112" s="1021"/>
      <c r="AP112" s="1023">
        <v>0.2</v>
      </c>
      <c r="AQ112" s="1024"/>
      <c r="AR112" s="1024"/>
      <c r="AS112" s="1024"/>
      <c r="AT112" s="1025"/>
      <c r="AU112" s="961"/>
      <c r="AV112" s="962"/>
      <c r="AW112" s="962"/>
      <c r="AX112" s="962"/>
      <c r="AY112" s="962"/>
      <c r="AZ112" s="1010" t="s">
        <v>417</v>
      </c>
      <c r="BA112" s="1011"/>
      <c r="BB112" s="1011"/>
      <c r="BC112" s="1011"/>
      <c r="BD112" s="1011"/>
      <c r="BE112" s="1011"/>
      <c r="BF112" s="1011"/>
      <c r="BG112" s="1011"/>
      <c r="BH112" s="1011"/>
      <c r="BI112" s="1011"/>
      <c r="BJ112" s="1011"/>
      <c r="BK112" s="1011"/>
      <c r="BL112" s="1011"/>
      <c r="BM112" s="1011"/>
      <c r="BN112" s="1011"/>
      <c r="BO112" s="1011"/>
      <c r="BP112" s="1012"/>
      <c r="BQ112" s="980" t="s">
        <v>409</v>
      </c>
      <c r="BR112" s="981"/>
      <c r="BS112" s="981"/>
      <c r="BT112" s="981"/>
      <c r="BU112" s="981"/>
      <c r="BV112" s="981" t="s">
        <v>414</v>
      </c>
      <c r="BW112" s="981"/>
      <c r="BX112" s="981"/>
      <c r="BY112" s="981"/>
      <c r="BZ112" s="981"/>
      <c r="CA112" s="981" t="s">
        <v>411</v>
      </c>
      <c r="CB112" s="981"/>
      <c r="CC112" s="981"/>
      <c r="CD112" s="981"/>
      <c r="CE112" s="981"/>
      <c r="CF112" s="975" t="s">
        <v>418</v>
      </c>
      <c r="CG112" s="976"/>
      <c r="CH112" s="976"/>
      <c r="CI112" s="976"/>
      <c r="CJ112" s="976"/>
      <c r="CK112" s="1006"/>
      <c r="CL112" s="1007"/>
      <c r="CM112" s="977" t="s">
        <v>419</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212</v>
      </c>
      <c r="DH112" s="981"/>
      <c r="DI112" s="981"/>
      <c r="DJ112" s="981"/>
      <c r="DK112" s="981"/>
      <c r="DL112" s="981" t="s">
        <v>212</v>
      </c>
      <c r="DM112" s="981"/>
      <c r="DN112" s="981"/>
      <c r="DO112" s="981"/>
      <c r="DP112" s="981"/>
      <c r="DQ112" s="981" t="s">
        <v>420</v>
      </c>
      <c r="DR112" s="981"/>
      <c r="DS112" s="981"/>
      <c r="DT112" s="981"/>
      <c r="DU112" s="981"/>
      <c r="DV112" s="982" t="s">
        <v>421</v>
      </c>
      <c r="DW112" s="982"/>
      <c r="DX112" s="982"/>
      <c r="DY112" s="982"/>
      <c r="DZ112" s="983"/>
    </row>
    <row r="113" spans="1:130" s="203" customFormat="1" ht="26.25" customHeight="1" x14ac:dyDescent="0.15">
      <c r="A113" s="1015"/>
      <c r="B113" s="1016"/>
      <c r="C113" s="1011" t="s">
        <v>422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t="s">
        <v>423</v>
      </c>
      <c r="AB113" s="995"/>
      <c r="AC113" s="995"/>
      <c r="AD113" s="995"/>
      <c r="AE113" s="996"/>
      <c r="AF113" s="997" t="s">
        <v>420</v>
      </c>
      <c r="AG113" s="995"/>
      <c r="AH113" s="995"/>
      <c r="AI113" s="995"/>
      <c r="AJ113" s="996"/>
      <c r="AK113" s="997" t="s">
        <v>409</v>
      </c>
      <c r="AL113" s="995"/>
      <c r="AM113" s="995"/>
      <c r="AN113" s="995"/>
      <c r="AO113" s="996"/>
      <c r="AP113" s="998" t="s">
        <v>367</v>
      </c>
      <c r="AQ113" s="999"/>
      <c r="AR113" s="999"/>
      <c r="AS113" s="999"/>
      <c r="AT113" s="1000"/>
      <c r="AU113" s="961"/>
      <c r="AV113" s="962"/>
      <c r="AW113" s="962"/>
      <c r="AX113" s="962"/>
      <c r="AY113" s="962"/>
      <c r="AZ113" s="1010" t="s">
        <v>424</v>
      </c>
      <c r="BA113" s="1011"/>
      <c r="BB113" s="1011"/>
      <c r="BC113" s="1011"/>
      <c r="BD113" s="1011"/>
      <c r="BE113" s="1011"/>
      <c r="BF113" s="1011"/>
      <c r="BG113" s="1011"/>
      <c r="BH113" s="1011"/>
      <c r="BI113" s="1011"/>
      <c r="BJ113" s="1011"/>
      <c r="BK113" s="1011"/>
      <c r="BL113" s="1011"/>
      <c r="BM113" s="1011"/>
      <c r="BN113" s="1011"/>
      <c r="BO113" s="1011"/>
      <c r="BP113" s="1012"/>
      <c r="BQ113" s="980">
        <v>1728177</v>
      </c>
      <c r="BR113" s="981"/>
      <c r="BS113" s="981"/>
      <c r="BT113" s="981"/>
      <c r="BU113" s="981"/>
      <c r="BV113" s="981">
        <v>1715893</v>
      </c>
      <c r="BW113" s="981"/>
      <c r="BX113" s="981"/>
      <c r="BY113" s="981"/>
      <c r="BZ113" s="981"/>
      <c r="CA113" s="981">
        <v>1754820</v>
      </c>
      <c r="CB113" s="981"/>
      <c r="CC113" s="981"/>
      <c r="CD113" s="981"/>
      <c r="CE113" s="981"/>
      <c r="CF113" s="975">
        <v>1.5</v>
      </c>
      <c r="CG113" s="976"/>
      <c r="CH113" s="976"/>
      <c r="CI113" s="976"/>
      <c r="CJ113" s="976"/>
      <c r="CK113" s="1006"/>
      <c r="CL113" s="1007"/>
      <c r="CM113" s="977" t="s">
        <v>425</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367</v>
      </c>
      <c r="DH113" s="1020"/>
      <c r="DI113" s="1020"/>
      <c r="DJ113" s="1020"/>
      <c r="DK113" s="1021"/>
      <c r="DL113" s="1022" t="s">
        <v>414</v>
      </c>
      <c r="DM113" s="1020"/>
      <c r="DN113" s="1020"/>
      <c r="DO113" s="1020"/>
      <c r="DP113" s="1021"/>
      <c r="DQ113" s="1022" t="s">
        <v>414</v>
      </c>
      <c r="DR113" s="1020"/>
      <c r="DS113" s="1020"/>
      <c r="DT113" s="1020"/>
      <c r="DU113" s="1021"/>
      <c r="DV113" s="1023" t="s">
        <v>212</v>
      </c>
      <c r="DW113" s="1024"/>
      <c r="DX113" s="1024"/>
      <c r="DY113" s="1024"/>
      <c r="DZ113" s="1025"/>
    </row>
    <row r="114" spans="1:130" s="203" customFormat="1" ht="26.25" customHeight="1" x14ac:dyDescent="0.15">
      <c r="A114" s="1015"/>
      <c r="B114" s="1016"/>
      <c r="C114" s="1011" t="s">
        <v>426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125272</v>
      </c>
      <c r="AB114" s="1020"/>
      <c r="AC114" s="1020"/>
      <c r="AD114" s="1020"/>
      <c r="AE114" s="1021"/>
      <c r="AF114" s="1022">
        <v>137537</v>
      </c>
      <c r="AG114" s="1020"/>
      <c r="AH114" s="1020"/>
      <c r="AI114" s="1020"/>
      <c r="AJ114" s="1021"/>
      <c r="AK114" s="1022">
        <v>141267</v>
      </c>
      <c r="AL114" s="1020"/>
      <c r="AM114" s="1020"/>
      <c r="AN114" s="1020"/>
      <c r="AO114" s="1021"/>
      <c r="AP114" s="1023">
        <v>0.1</v>
      </c>
      <c r="AQ114" s="1024"/>
      <c r="AR114" s="1024"/>
      <c r="AS114" s="1024"/>
      <c r="AT114" s="1025"/>
      <c r="AU114" s="961"/>
      <c r="AV114" s="962"/>
      <c r="AW114" s="962"/>
      <c r="AX114" s="962"/>
      <c r="AY114" s="962"/>
      <c r="AZ114" s="1010" t="s">
        <v>427</v>
      </c>
      <c r="BA114" s="1011"/>
      <c r="BB114" s="1011"/>
      <c r="BC114" s="1011"/>
      <c r="BD114" s="1011"/>
      <c r="BE114" s="1011"/>
      <c r="BF114" s="1011"/>
      <c r="BG114" s="1011"/>
      <c r="BH114" s="1011"/>
      <c r="BI114" s="1011"/>
      <c r="BJ114" s="1011"/>
      <c r="BK114" s="1011"/>
      <c r="BL114" s="1011"/>
      <c r="BM114" s="1011"/>
      <c r="BN114" s="1011"/>
      <c r="BO114" s="1011"/>
      <c r="BP114" s="1012"/>
      <c r="BQ114" s="980">
        <v>26713046</v>
      </c>
      <c r="BR114" s="981"/>
      <c r="BS114" s="981"/>
      <c r="BT114" s="981"/>
      <c r="BU114" s="981"/>
      <c r="BV114" s="981">
        <v>26123596</v>
      </c>
      <c r="BW114" s="981"/>
      <c r="BX114" s="981"/>
      <c r="BY114" s="981"/>
      <c r="BZ114" s="981"/>
      <c r="CA114" s="981">
        <v>24574740</v>
      </c>
      <c r="CB114" s="981"/>
      <c r="CC114" s="981"/>
      <c r="CD114" s="981"/>
      <c r="CE114" s="981"/>
      <c r="CF114" s="975">
        <v>20.8</v>
      </c>
      <c r="CG114" s="976"/>
      <c r="CH114" s="976"/>
      <c r="CI114" s="976"/>
      <c r="CJ114" s="976"/>
      <c r="CK114" s="1006"/>
      <c r="CL114" s="1007"/>
      <c r="CM114" s="977" t="s">
        <v>428</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212</v>
      </c>
      <c r="DH114" s="1020"/>
      <c r="DI114" s="1020"/>
      <c r="DJ114" s="1020"/>
      <c r="DK114" s="1021"/>
      <c r="DL114" s="1022" t="s">
        <v>411</v>
      </c>
      <c r="DM114" s="1020"/>
      <c r="DN114" s="1020"/>
      <c r="DO114" s="1020"/>
      <c r="DP114" s="1021"/>
      <c r="DQ114" s="1022" t="s">
        <v>212</v>
      </c>
      <c r="DR114" s="1020"/>
      <c r="DS114" s="1020"/>
      <c r="DT114" s="1020"/>
      <c r="DU114" s="1021"/>
      <c r="DV114" s="1023" t="s">
        <v>429</v>
      </c>
      <c r="DW114" s="1024"/>
      <c r="DX114" s="1024"/>
      <c r="DY114" s="1024"/>
      <c r="DZ114" s="1025"/>
    </row>
    <row r="115" spans="1:130" s="203" customFormat="1" ht="26.25" customHeight="1" x14ac:dyDescent="0.15">
      <c r="A115" s="1015"/>
      <c r="B115" s="1016"/>
      <c r="C115" s="1011" t="s">
        <v>430</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822736</v>
      </c>
      <c r="AB115" s="995"/>
      <c r="AC115" s="995"/>
      <c r="AD115" s="995"/>
      <c r="AE115" s="996"/>
      <c r="AF115" s="997">
        <v>655931</v>
      </c>
      <c r="AG115" s="995"/>
      <c r="AH115" s="995"/>
      <c r="AI115" s="995"/>
      <c r="AJ115" s="996"/>
      <c r="AK115" s="997">
        <v>980997</v>
      </c>
      <c r="AL115" s="995"/>
      <c r="AM115" s="995"/>
      <c r="AN115" s="995"/>
      <c r="AO115" s="996"/>
      <c r="AP115" s="998">
        <v>0.8</v>
      </c>
      <c r="AQ115" s="999"/>
      <c r="AR115" s="999"/>
      <c r="AS115" s="999"/>
      <c r="AT115" s="1000"/>
      <c r="AU115" s="961"/>
      <c r="AV115" s="962"/>
      <c r="AW115" s="962"/>
      <c r="AX115" s="962"/>
      <c r="AY115" s="962"/>
      <c r="AZ115" s="1010" t="s">
        <v>431</v>
      </c>
      <c r="BA115" s="1011"/>
      <c r="BB115" s="1011"/>
      <c r="BC115" s="1011"/>
      <c r="BD115" s="1011"/>
      <c r="BE115" s="1011"/>
      <c r="BF115" s="1011"/>
      <c r="BG115" s="1011"/>
      <c r="BH115" s="1011"/>
      <c r="BI115" s="1011"/>
      <c r="BJ115" s="1011"/>
      <c r="BK115" s="1011"/>
      <c r="BL115" s="1011"/>
      <c r="BM115" s="1011"/>
      <c r="BN115" s="1011"/>
      <c r="BO115" s="1011"/>
      <c r="BP115" s="1012"/>
      <c r="BQ115" s="980" t="s">
        <v>420</v>
      </c>
      <c r="BR115" s="981"/>
      <c r="BS115" s="981"/>
      <c r="BT115" s="981"/>
      <c r="BU115" s="981"/>
      <c r="BV115" s="981" t="s">
        <v>432</v>
      </c>
      <c r="BW115" s="981"/>
      <c r="BX115" s="981"/>
      <c r="BY115" s="981"/>
      <c r="BZ115" s="981"/>
      <c r="CA115" s="981" t="s">
        <v>409</v>
      </c>
      <c r="CB115" s="981"/>
      <c r="CC115" s="981"/>
      <c r="CD115" s="981"/>
      <c r="CE115" s="981"/>
      <c r="CF115" s="975" t="s">
        <v>423</v>
      </c>
      <c r="CG115" s="976"/>
      <c r="CH115" s="976"/>
      <c r="CI115" s="976"/>
      <c r="CJ115" s="976"/>
      <c r="CK115" s="1006"/>
      <c r="CL115" s="1007"/>
      <c r="CM115" s="1010" t="s">
        <v>433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v>414998</v>
      </c>
      <c r="DH115" s="1020"/>
      <c r="DI115" s="1020"/>
      <c r="DJ115" s="1020"/>
      <c r="DK115" s="1021"/>
      <c r="DL115" s="1022">
        <v>4102236</v>
      </c>
      <c r="DM115" s="1020"/>
      <c r="DN115" s="1020"/>
      <c r="DO115" s="1020"/>
      <c r="DP115" s="1021"/>
      <c r="DQ115" s="1022">
        <v>2195743</v>
      </c>
      <c r="DR115" s="1020"/>
      <c r="DS115" s="1020"/>
      <c r="DT115" s="1020"/>
      <c r="DU115" s="1021"/>
      <c r="DV115" s="1023">
        <v>1.9</v>
      </c>
      <c r="DW115" s="1024"/>
      <c r="DX115" s="1024"/>
      <c r="DY115" s="1024"/>
      <c r="DZ115" s="1025"/>
    </row>
    <row r="116" spans="1:130" s="203" customFormat="1" ht="26.25" customHeight="1" x14ac:dyDescent="0.15">
      <c r="A116" s="1017"/>
      <c r="B116" s="1018"/>
      <c r="C116" s="1026" t="s">
        <v>434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429</v>
      </c>
      <c r="AB116" s="1020"/>
      <c r="AC116" s="1020"/>
      <c r="AD116" s="1020"/>
      <c r="AE116" s="1021"/>
      <c r="AF116" s="1022" t="s">
        <v>423</v>
      </c>
      <c r="AG116" s="1020"/>
      <c r="AH116" s="1020"/>
      <c r="AI116" s="1020"/>
      <c r="AJ116" s="1021"/>
      <c r="AK116" s="1022" t="s">
        <v>212</v>
      </c>
      <c r="AL116" s="1020"/>
      <c r="AM116" s="1020"/>
      <c r="AN116" s="1020"/>
      <c r="AO116" s="1021"/>
      <c r="AP116" s="1023" t="s">
        <v>212</v>
      </c>
      <c r="AQ116" s="1024"/>
      <c r="AR116" s="1024"/>
      <c r="AS116" s="1024"/>
      <c r="AT116" s="1025"/>
      <c r="AU116" s="961"/>
      <c r="AV116" s="962"/>
      <c r="AW116" s="962"/>
      <c r="AX116" s="962"/>
      <c r="AY116" s="962"/>
      <c r="AZ116" s="1028" t="s">
        <v>435</v>
      </c>
      <c r="BA116" s="1029"/>
      <c r="BB116" s="1029"/>
      <c r="BC116" s="1029"/>
      <c r="BD116" s="1029"/>
      <c r="BE116" s="1029"/>
      <c r="BF116" s="1029"/>
      <c r="BG116" s="1029"/>
      <c r="BH116" s="1029"/>
      <c r="BI116" s="1029"/>
      <c r="BJ116" s="1029"/>
      <c r="BK116" s="1029"/>
      <c r="BL116" s="1029"/>
      <c r="BM116" s="1029"/>
      <c r="BN116" s="1029"/>
      <c r="BO116" s="1029"/>
      <c r="BP116" s="1030"/>
      <c r="BQ116" s="980" t="s">
        <v>212</v>
      </c>
      <c r="BR116" s="981"/>
      <c r="BS116" s="981"/>
      <c r="BT116" s="981"/>
      <c r="BU116" s="981"/>
      <c r="BV116" s="981" t="s">
        <v>420</v>
      </c>
      <c r="BW116" s="981"/>
      <c r="BX116" s="981"/>
      <c r="BY116" s="981"/>
      <c r="BZ116" s="981"/>
      <c r="CA116" s="981" t="s">
        <v>420</v>
      </c>
      <c r="CB116" s="981"/>
      <c r="CC116" s="981"/>
      <c r="CD116" s="981"/>
      <c r="CE116" s="981"/>
      <c r="CF116" s="975" t="s">
        <v>423</v>
      </c>
      <c r="CG116" s="976"/>
      <c r="CH116" s="976"/>
      <c r="CI116" s="976"/>
      <c r="CJ116" s="976"/>
      <c r="CK116" s="1006"/>
      <c r="CL116" s="1007"/>
      <c r="CM116" s="977" t="s">
        <v>436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2241973</v>
      </c>
      <c r="DH116" s="1020"/>
      <c r="DI116" s="1020"/>
      <c r="DJ116" s="1020"/>
      <c r="DK116" s="1021"/>
      <c r="DL116" s="1022">
        <v>2256623</v>
      </c>
      <c r="DM116" s="1020"/>
      <c r="DN116" s="1020"/>
      <c r="DO116" s="1020"/>
      <c r="DP116" s="1021"/>
      <c r="DQ116" s="1022">
        <v>2160216</v>
      </c>
      <c r="DR116" s="1020"/>
      <c r="DS116" s="1020"/>
      <c r="DT116" s="1020"/>
      <c r="DU116" s="1021"/>
      <c r="DV116" s="1023">
        <v>1.8</v>
      </c>
      <c r="DW116" s="1024"/>
      <c r="DX116" s="1024"/>
      <c r="DY116" s="1024"/>
      <c r="DZ116" s="1025"/>
    </row>
    <row r="117" spans="1:130" s="203" customFormat="1" ht="26.25" customHeight="1" x14ac:dyDescent="0.15">
      <c r="A117" s="965" t="s">
        <v>160</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437</v>
      </c>
      <c r="Z117" s="947"/>
      <c r="AA117" s="1037">
        <v>2617408</v>
      </c>
      <c r="AB117" s="1038"/>
      <c r="AC117" s="1038"/>
      <c r="AD117" s="1038"/>
      <c r="AE117" s="1039"/>
      <c r="AF117" s="1040">
        <v>2644801</v>
      </c>
      <c r="AG117" s="1038"/>
      <c r="AH117" s="1038"/>
      <c r="AI117" s="1038"/>
      <c r="AJ117" s="1039"/>
      <c r="AK117" s="1040">
        <v>3055337</v>
      </c>
      <c r="AL117" s="1038"/>
      <c r="AM117" s="1038"/>
      <c r="AN117" s="1038"/>
      <c r="AO117" s="1039"/>
      <c r="AP117" s="1041"/>
      <c r="AQ117" s="1042"/>
      <c r="AR117" s="1042"/>
      <c r="AS117" s="1042"/>
      <c r="AT117" s="1043"/>
      <c r="AU117" s="961"/>
      <c r="AV117" s="962"/>
      <c r="AW117" s="962"/>
      <c r="AX117" s="962"/>
      <c r="AY117" s="962"/>
      <c r="AZ117" s="1028" t="s">
        <v>438</v>
      </c>
      <c r="BA117" s="1029"/>
      <c r="BB117" s="1029"/>
      <c r="BC117" s="1029"/>
      <c r="BD117" s="1029"/>
      <c r="BE117" s="1029"/>
      <c r="BF117" s="1029"/>
      <c r="BG117" s="1029"/>
      <c r="BH117" s="1029"/>
      <c r="BI117" s="1029"/>
      <c r="BJ117" s="1029"/>
      <c r="BK117" s="1029"/>
      <c r="BL117" s="1029"/>
      <c r="BM117" s="1029"/>
      <c r="BN117" s="1029"/>
      <c r="BO117" s="1029"/>
      <c r="BP117" s="1030"/>
      <c r="BQ117" s="980" t="s">
        <v>420</v>
      </c>
      <c r="BR117" s="981"/>
      <c r="BS117" s="981"/>
      <c r="BT117" s="981"/>
      <c r="BU117" s="981"/>
      <c r="BV117" s="981" t="s">
        <v>423</v>
      </c>
      <c r="BW117" s="981"/>
      <c r="BX117" s="981"/>
      <c r="BY117" s="981"/>
      <c r="BZ117" s="981"/>
      <c r="CA117" s="981" t="s">
        <v>420</v>
      </c>
      <c r="CB117" s="981"/>
      <c r="CC117" s="981"/>
      <c r="CD117" s="981"/>
      <c r="CE117" s="981"/>
      <c r="CF117" s="975" t="s">
        <v>212</v>
      </c>
      <c r="CG117" s="976"/>
      <c r="CH117" s="976"/>
      <c r="CI117" s="976"/>
      <c r="CJ117" s="976"/>
      <c r="CK117" s="1006"/>
      <c r="CL117" s="1007"/>
      <c r="CM117" s="977" t="s">
        <v>439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420</v>
      </c>
      <c r="DH117" s="1020"/>
      <c r="DI117" s="1020"/>
      <c r="DJ117" s="1020"/>
      <c r="DK117" s="1021"/>
      <c r="DL117" s="1022" t="s">
        <v>423</v>
      </c>
      <c r="DM117" s="1020"/>
      <c r="DN117" s="1020"/>
      <c r="DO117" s="1020"/>
      <c r="DP117" s="1021"/>
      <c r="DQ117" s="1022" t="s">
        <v>420</v>
      </c>
      <c r="DR117" s="1020"/>
      <c r="DS117" s="1020"/>
      <c r="DT117" s="1020"/>
      <c r="DU117" s="1021"/>
      <c r="DV117" s="1023" t="s">
        <v>411</v>
      </c>
      <c r="DW117" s="1024"/>
      <c r="DX117" s="1024"/>
      <c r="DY117" s="1024"/>
      <c r="DZ117" s="1025"/>
    </row>
    <row r="118" spans="1:130" s="203" customFormat="1" ht="26.25" customHeight="1" x14ac:dyDescent="0.15">
      <c r="A118" s="965" t="s">
        <v>403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401</v>
      </c>
      <c r="AB118" s="946"/>
      <c r="AC118" s="946"/>
      <c r="AD118" s="946"/>
      <c r="AE118" s="947"/>
      <c r="AF118" s="945" t="s">
        <v>281</v>
      </c>
      <c r="AG118" s="946"/>
      <c r="AH118" s="946"/>
      <c r="AI118" s="946"/>
      <c r="AJ118" s="947"/>
      <c r="AK118" s="945" t="s">
        <v>280</v>
      </c>
      <c r="AL118" s="946"/>
      <c r="AM118" s="946"/>
      <c r="AN118" s="946"/>
      <c r="AO118" s="947"/>
      <c r="AP118" s="1032" t="s">
        <v>402</v>
      </c>
      <c r="AQ118" s="1033"/>
      <c r="AR118" s="1033"/>
      <c r="AS118" s="1033"/>
      <c r="AT118" s="1034"/>
      <c r="AU118" s="961"/>
      <c r="AV118" s="962"/>
      <c r="AW118" s="962"/>
      <c r="AX118" s="962"/>
      <c r="AY118" s="962"/>
      <c r="AZ118" s="1035" t="s">
        <v>440</v>
      </c>
      <c r="BA118" s="1026"/>
      <c r="BB118" s="1026"/>
      <c r="BC118" s="1026"/>
      <c r="BD118" s="1026"/>
      <c r="BE118" s="1026"/>
      <c r="BF118" s="1026"/>
      <c r="BG118" s="1026"/>
      <c r="BH118" s="1026"/>
      <c r="BI118" s="1026"/>
      <c r="BJ118" s="1026"/>
      <c r="BK118" s="1026"/>
      <c r="BL118" s="1026"/>
      <c r="BM118" s="1026"/>
      <c r="BN118" s="1026"/>
      <c r="BO118" s="1026"/>
      <c r="BP118" s="1027"/>
      <c r="BQ118" s="1058" t="s">
        <v>432</v>
      </c>
      <c r="BR118" s="1059"/>
      <c r="BS118" s="1059"/>
      <c r="BT118" s="1059"/>
      <c r="BU118" s="1059"/>
      <c r="BV118" s="1059" t="s">
        <v>411</v>
      </c>
      <c r="BW118" s="1059"/>
      <c r="BX118" s="1059"/>
      <c r="BY118" s="1059"/>
      <c r="BZ118" s="1059"/>
      <c r="CA118" s="1059" t="s">
        <v>212</v>
      </c>
      <c r="CB118" s="1059"/>
      <c r="CC118" s="1059"/>
      <c r="CD118" s="1059"/>
      <c r="CE118" s="1059"/>
      <c r="CF118" s="975" t="s">
        <v>212</v>
      </c>
      <c r="CG118" s="976"/>
      <c r="CH118" s="976"/>
      <c r="CI118" s="976"/>
      <c r="CJ118" s="976"/>
      <c r="CK118" s="1006"/>
      <c r="CL118" s="1007"/>
      <c r="CM118" s="977" t="s">
        <v>441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212</v>
      </c>
      <c r="DH118" s="1020"/>
      <c r="DI118" s="1020"/>
      <c r="DJ118" s="1020"/>
      <c r="DK118" s="1021"/>
      <c r="DL118" s="1022" t="s">
        <v>212</v>
      </c>
      <c r="DM118" s="1020"/>
      <c r="DN118" s="1020"/>
      <c r="DO118" s="1020"/>
      <c r="DP118" s="1021"/>
      <c r="DQ118" s="1022" t="s">
        <v>421</v>
      </c>
      <c r="DR118" s="1020"/>
      <c r="DS118" s="1020"/>
      <c r="DT118" s="1020"/>
      <c r="DU118" s="1021"/>
      <c r="DV118" s="1023" t="s">
        <v>420</v>
      </c>
      <c r="DW118" s="1024"/>
      <c r="DX118" s="1024"/>
      <c r="DY118" s="1024"/>
      <c r="DZ118" s="1025"/>
    </row>
    <row r="119" spans="1:130" s="203" customFormat="1" ht="26.25" customHeight="1" x14ac:dyDescent="0.15">
      <c r="A119" s="1119" t="s">
        <v>406</v>
      </c>
      <c r="B119" s="1005"/>
      <c r="C119" s="984" t="s">
        <v>407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v>367784</v>
      </c>
      <c r="AB119" s="953"/>
      <c r="AC119" s="953"/>
      <c r="AD119" s="953"/>
      <c r="AE119" s="954"/>
      <c r="AF119" s="955">
        <v>367784</v>
      </c>
      <c r="AG119" s="953"/>
      <c r="AH119" s="953"/>
      <c r="AI119" s="953"/>
      <c r="AJ119" s="954"/>
      <c r="AK119" s="955">
        <v>367784</v>
      </c>
      <c r="AL119" s="953"/>
      <c r="AM119" s="953"/>
      <c r="AN119" s="953"/>
      <c r="AO119" s="954"/>
      <c r="AP119" s="956">
        <v>0.3</v>
      </c>
      <c r="AQ119" s="957"/>
      <c r="AR119" s="957"/>
      <c r="AS119" s="957"/>
      <c r="AT119" s="958"/>
      <c r="AU119" s="963"/>
      <c r="AV119" s="964"/>
      <c r="AW119" s="964"/>
      <c r="AX119" s="964"/>
      <c r="AY119" s="964"/>
      <c r="AZ119" s="234" t="s">
        <v>160</v>
      </c>
      <c r="BA119" s="234"/>
      <c r="BB119" s="234"/>
      <c r="BC119" s="234"/>
      <c r="BD119" s="234"/>
      <c r="BE119" s="234"/>
      <c r="BF119" s="234"/>
      <c r="BG119" s="234"/>
      <c r="BH119" s="234"/>
      <c r="BI119" s="234"/>
      <c r="BJ119" s="234"/>
      <c r="BK119" s="234"/>
      <c r="BL119" s="234"/>
      <c r="BM119" s="234"/>
      <c r="BN119" s="234"/>
      <c r="BO119" s="1036" t="s">
        <v>442</v>
      </c>
      <c r="BP119" s="1067"/>
      <c r="BQ119" s="1058">
        <v>69405561</v>
      </c>
      <c r="BR119" s="1059"/>
      <c r="BS119" s="1059"/>
      <c r="BT119" s="1059"/>
      <c r="BU119" s="1059"/>
      <c r="BV119" s="1059">
        <v>74377029</v>
      </c>
      <c r="BW119" s="1059"/>
      <c r="BX119" s="1059"/>
      <c r="BY119" s="1059"/>
      <c r="BZ119" s="1059"/>
      <c r="CA119" s="1059">
        <v>74213935</v>
      </c>
      <c r="CB119" s="1059"/>
      <c r="CC119" s="1059"/>
      <c r="CD119" s="1059"/>
      <c r="CE119" s="1059"/>
      <c r="CF119" s="1060"/>
      <c r="CG119" s="1061"/>
      <c r="CH119" s="1061"/>
      <c r="CI119" s="1061"/>
      <c r="CJ119" s="1062"/>
      <c r="CK119" s="1008"/>
      <c r="CL119" s="1009"/>
      <c r="CM119" s="1063" t="s">
        <v>443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488988</v>
      </c>
      <c r="DH119" s="1045"/>
      <c r="DI119" s="1045"/>
      <c r="DJ119" s="1045"/>
      <c r="DK119" s="1046"/>
      <c r="DL119" s="1044">
        <v>447263</v>
      </c>
      <c r="DM119" s="1045"/>
      <c r="DN119" s="1045"/>
      <c r="DO119" s="1045"/>
      <c r="DP119" s="1046"/>
      <c r="DQ119" s="1044">
        <v>405691</v>
      </c>
      <c r="DR119" s="1045"/>
      <c r="DS119" s="1045"/>
      <c r="DT119" s="1045"/>
      <c r="DU119" s="1046"/>
      <c r="DV119" s="1047">
        <v>0.3</v>
      </c>
      <c r="DW119" s="1048"/>
      <c r="DX119" s="1048"/>
      <c r="DY119" s="1048"/>
      <c r="DZ119" s="1049"/>
    </row>
    <row r="120" spans="1:130" s="203" customFormat="1" ht="26.25" customHeight="1" x14ac:dyDescent="0.15">
      <c r="A120" s="1120"/>
      <c r="B120" s="1007"/>
      <c r="C120" s="977" t="s">
        <v>413</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432</v>
      </c>
      <c r="AB120" s="1020"/>
      <c r="AC120" s="1020"/>
      <c r="AD120" s="1020"/>
      <c r="AE120" s="1021"/>
      <c r="AF120" s="1022" t="s">
        <v>411</v>
      </c>
      <c r="AG120" s="1020"/>
      <c r="AH120" s="1020"/>
      <c r="AI120" s="1020"/>
      <c r="AJ120" s="1021"/>
      <c r="AK120" s="1022" t="s">
        <v>411</v>
      </c>
      <c r="AL120" s="1020"/>
      <c r="AM120" s="1020"/>
      <c r="AN120" s="1020"/>
      <c r="AO120" s="1021"/>
      <c r="AP120" s="1023" t="s">
        <v>212</v>
      </c>
      <c r="AQ120" s="1024"/>
      <c r="AR120" s="1024"/>
      <c r="AS120" s="1024"/>
      <c r="AT120" s="1025"/>
      <c r="AU120" s="1050" t="s">
        <v>444</v>
      </c>
      <c r="AV120" s="1051"/>
      <c r="AW120" s="1051"/>
      <c r="AX120" s="1051"/>
      <c r="AY120" s="1052"/>
      <c r="AZ120" s="1001" t="s">
        <v>445</v>
      </c>
      <c r="BA120" s="950"/>
      <c r="BB120" s="950"/>
      <c r="BC120" s="950"/>
      <c r="BD120" s="950"/>
      <c r="BE120" s="950"/>
      <c r="BF120" s="950"/>
      <c r="BG120" s="950"/>
      <c r="BH120" s="950"/>
      <c r="BI120" s="950"/>
      <c r="BJ120" s="950"/>
      <c r="BK120" s="950"/>
      <c r="BL120" s="950"/>
      <c r="BM120" s="950"/>
      <c r="BN120" s="950"/>
      <c r="BO120" s="950"/>
      <c r="BP120" s="951"/>
      <c r="BQ120" s="987">
        <v>52306268</v>
      </c>
      <c r="BR120" s="988"/>
      <c r="BS120" s="988"/>
      <c r="BT120" s="988"/>
      <c r="BU120" s="988"/>
      <c r="BV120" s="988">
        <v>58457180</v>
      </c>
      <c r="BW120" s="988"/>
      <c r="BX120" s="988"/>
      <c r="BY120" s="988"/>
      <c r="BZ120" s="988"/>
      <c r="CA120" s="988">
        <v>64732363</v>
      </c>
      <c r="CB120" s="988"/>
      <c r="CC120" s="988"/>
      <c r="CD120" s="988"/>
      <c r="CE120" s="988"/>
      <c r="CF120" s="1002">
        <v>54.7</v>
      </c>
      <c r="CG120" s="1003"/>
      <c r="CH120" s="1003"/>
      <c r="CI120" s="1003"/>
      <c r="CJ120" s="1003"/>
      <c r="CK120" s="1068" t="s">
        <v>446</v>
      </c>
      <c r="CL120" s="1069"/>
      <c r="CM120" s="1069"/>
      <c r="CN120" s="1069"/>
      <c r="CO120" s="1070"/>
      <c r="CP120" s="1076" t="s">
        <v>447</v>
      </c>
      <c r="CQ120" s="1077"/>
      <c r="CR120" s="1077"/>
      <c r="CS120" s="1077"/>
      <c r="CT120" s="1077"/>
      <c r="CU120" s="1077"/>
      <c r="CV120" s="1077"/>
      <c r="CW120" s="1077"/>
      <c r="CX120" s="1077"/>
      <c r="CY120" s="1077"/>
      <c r="CZ120" s="1077"/>
      <c r="DA120" s="1077"/>
      <c r="DB120" s="1077"/>
      <c r="DC120" s="1077"/>
      <c r="DD120" s="1077"/>
      <c r="DE120" s="1077"/>
      <c r="DF120" s="1078"/>
      <c r="DG120" s="987" t="s">
        <v>420</v>
      </c>
      <c r="DH120" s="988"/>
      <c r="DI120" s="988"/>
      <c r="DJ120" s="988"/>
      <c r="DK120" s="988"/>
      <c r="DL120" s="988" t="s">
        <v>420</v>
      </c>
      <c r="DM120" s="988"/>
      <c r="DN120" s="988"/>
      <c r="DO120" s="988"/>
      <c r="DP120" s="988"/>
      <c r="DQ120" s="988" t="s">
        <v>420</v>
      </c>
      <c r="DR120" s="988"/>
      <c r="DS120" s="988"/>
      <c r="DT120" s="988"/>
      <c r="DU120" s="988"/>
      <c r="DV120" s="989" t="s">
        <v>420</v>
      </c>
      <c r="DW120" s="989"/>
      <c r="DX120" s="989"/>
      <c r="DY120" s="989"/>
      <c r="DZ120" s="990"/>
    </row>
    <row r="121" spans="1:130" s="203" customFormat="1" ht="26.25" customHeight="1" x14ac:dyDescent="0.15">
      <c r="A121" s="1120"/>
      <c r="B121" s="1007"/>
      <c r="C121" s="1028" t="s">
        <v>448</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212</v>
      </c>
      <c r="AB121" s="1020"/>
      <c r="AC121" s="1020"/>
      <c r="AD121" s="1020"/>
      <c r="AE121" s="1021"/>
      <c r="AF121" s="1022" t="s">
        <v>423</v>
      </c>
      <c r="AG121" s="1020"/>
      <c r="AH121" s="1020"/>
      <c r="AI121" s="1020"/>
      <c r="AJ121" s="1021"/>
      <c r="AK121" s="1022" t="s">
        <v>423</v>
      </c>
      <c r="AL121" s="1020"/>
      <c r="AM121" s="1020"/>
      <c r="AN121" s="1020"/>
      <c r="AO121" s="1021"/>
      <c r="AP121" s="1023" t="s">
        <v>212</v>
      </c>
      <c r="AQ121" s="1024"/>
      <c r="AR121" s="1024"/>
      <c r="AS121" s="1024"/>
      <c r="AT121" s="1025"/>
      <c r="AU121" s="1053"/>
      <c r="AV121" s="1054"/>
      <c r="AW121" s="1054"/>
      <c r="AX121" s="1054"/>
      <c r="AY121" s="1055"/>
      <c r="AZ121" s="1010" t="s">
        <v>449</v>
      </c>
      <c r="BA121" s="1011"/>
      <c r="BB121" s="1011"/>
      <c r="BC121" s="1011"/>
      <c r="BD121" s="1011"/>
      <c r="BE121" s="1011"/>
      <c r="BF121" s="1011"/>
      <c r="BG121" s="1011"/>
      <c r="BH121" s="1011"/>
      <c r="BI121" s="1011"/>
      <c r="BJ121" s="1011"/>
      <c r="BK121" s="1011"/>
      <c r="BL121" s="1011"/>
      <c r="BM121" s="1011"/>
      <c r="BN121" s="1011"/>
      <c r="BO121" s="1011"/>
      <c r="BP121" s="1012"/>
      <c r="BQ121" s="980">
        <v>485769</v>
      </c>
      <c r="BR121" s="981"/>
      <c r="BS121" s="981"/>
      <c r="BT121" s="981"/>
      <c r="BU121" s="981"/>
      <c r="BV121" s="981">
        <v>1212886</v>
      </c>
      <c r="BW121" s="981"/>
      <c r="BX121" s="981"/>
      <c r="BY121" s="981"/>
      <c r="BZ121" s="981"/>
      <c r="CA121" s="981">
        <v>566478</v>
      </c>
      <c r="CB121" s="981"/>
      <c r="CC121" s="981"/>
      <c r="CD121" s="981"/>
      <c r="CE121" s="981"/>
      <c r="CF121" s="975">
        <v>0.5</v>
      </c>
      <c r="CG121" s="976"/>
      <c r="CH121" s="976"/>
      <c r="CI121" s="976"/>
      <c r="CJ121" s="976"/>
      <c r="CK121" s="1071"/>
      <c r="CL121" s="1072"/>
      <c r="CM121" s="1072"/>
      <c r="CN121" s="1072"/>
      <c r="CO121" s="1073"/>
      <c r="CP121" s="1081" t="s">
        <v>450</v>
      </c>
      <c r="CQ121" s="1082"/>
      <c r="CR121" s="1082"/>
      <c r="CS121" s="1082"/>
      <c r="CT121" s="1082"/>
      <c r="CU121" s="1082"/>
      <c r="CV121" s="1082"/>
      <c r="CW121" s="1082"/>
      <c r="CX121" s="1082"/>
      <c r="CY121" s="1082"/>
      <c r="CZ121" s="1082"/>
      <c r="DA121" s="1082"/>
      <c r="DB121" s="1082"/>
      <c r="DC121" s="1082"/>
      <c r="DD121" s="1082"/>
      <c r="DE121" s="1082"/>
      <c r="DF121" s="1083"/>
      <c r="DG121" s="980" t="s">
        <v>432</v>
      </c>
      <c r="DH121" s="981"/>
      <c r="DI121" s="981"/>
      <c r="DJ121" s="981"/>
      <c r="DK121" s="981"/>
      <c r="DL121" s="981" t="s">
        <v>212</v>
      </c>
      <c r="DM121" s="981"/>
      <c r="DN121" s="981"/>
      <c r="DO121" s="981"/>
      <c r="DP121" s="981"/>
      <c r="DQ121" s="981" t="s">
        <v>423</v>
      </c>
      <c r="DR121" s="981"/>
      <c r="DS121" s="981"/>
      <c r="DT121" s="981"/>
      <c r="DU121" s="981"/>
      <c r="DV121" s="982" t="s">
        <v>420</v>
      </c>
      <c r="DW121" s="982"/>
      <c r="DX121" s="982"/>
      <c r="DY121" s="982"/>
      <c r="DZ121" s="983"/>
    </row>
    <row r="122" spans="1:130" s="203" customFormat="1" ht="26.25" customHeight="1" x14ac:dyDescent="0.15">
      <c r="A122" s="1120"/>
      <c r="B122" s="1007"/>
      <c r="C122" s="977" t="s">
        <v>428</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v>227371</v>
      </c>
      <c r="AB122" s="1020"/>
      <c r="AC122" s="1020"/>
      <c r="AD122" s="1020"/>
      <c r="AE122" s="1021"/>
      <c r="AF122" s="1022">
        <v>228222</v>
      </c>
      <c r="AG122" s="1020"/>
      <c r="AH122" s="1020"/>
      <c r="AI122" s="1020"/>
      <c r="AJ122" s="1021"/>
      <c r="AK122" s="1022">
        <v>197237</v>
      </c>
      <c r="AL122" s="1020"/>
      <c r="AM122" s="1020"/>
      <c r="AN122" s="1020"/>
      <c r="AO122" s="1021"/>
      <c r="AP122" s="1023">
        <v>0.2</v>
      </c>
      <c r="AQ122" s="1024"/>
      <c r="AR122" s="1024"/>
      <c r="AS122" s="1024"/>
      <c r="AT122" s="1025"/>
      <c r="AU122" s="1053"/>
      <c r="AV122" s="1054"/>
      <c r="AW122" s="1054"/>
      <c r="AX122" s="1054"/>
      <c r="AY122" s="1055"/>
      <c r="AZ122" s="1035" t="s">
        <v>451</v>
      </c>
      <c r="BA122" s="1026"/>
      <c r="BB122" s="1026"/>
      <c r="BC122" s="1026"/>
      <c r="BD122" s="1026"/>
      <c r="BE122" s="1026"/>
      <c r="BF122" s="1026"/>
      <c r="BG122" s="1026"/>
      <c r="BH122" s="1026"/>
      <c r="BI122" s="1026"/>
      <c r="BJ122" s="1026"/>
      <c r="BK122" s="1026"/>
      <c r="BL122" s="1026"/>
      <c r="BM122" s="1026"/>
      <c r="BN122" s="1026"/>
      <c r="BO122" s="1026"/>
      <c r="BP122" s="1027"/>
      <c r="BQ122" s="1058">
        <v>96235278</v>
      </c>
      <c r="BR122" s="1059"/>
      <c r="BS122" s="1059"/>
      <c r="BT122" s="1059"/>
      <c r="BU122" s="1059"/>
      <c r="BV122" s="1059">
        <v>88014312</v>
      </c>
      <c r="BW122" s="1059"/>
      <c r="BX122" s="1059"/>
      <c r="BY122" s="1059"/>
      <c r="BZ122" s="1059"/>
      <c r="CA122" s="1059">
        <v>80468618</v>
      </c>
      <c r="CB122" s="1059"/>
      <c r="CC122" s="1059"/>
      <c r="CD122" s="1059"/>
      <c r="CE122" s="1059"/>
      <c r="CF122" s="1079">
        <v>68</v>
      </c>
      <c r="CG122" s="1080"/>
      <c r="CH122" s="1080"/>
      <c r="CI122" s="1080"/>
      <c r="CJ122" s="1080"/>
      <c r="CK122" s="1071"/>
      <c r="CL122" s="1072"/>
      <c r="CM122" s="1072"/>
      <c r="CN122" s="1072"/>
      <c r="CO122" s="1073"/>
      <c r="CP122" s="1081" t="s">
        <v>452</v>
      </c>
      <c r="CQ122" s="1082"/>
      <c r="CR122" s="1082"/>
      <c r="CS122" s="1082"/>
      <c r="CT122" s="1082"/>
      <c r="CU122" s="1082"/>
      <c r="CV122" s="1082"/>
      <c r="CW122" s="1082"/>
      <c r="CX122" s="1082"/>
      <c r="CY122" s="1082"/>
      <c r="CZ122" s="1082"/>
      <c r="DA122" s="1082"/>
      <c r="DB122" s="1082"/>
      <c r="DC122" s="1082"/>
      <c r="DD122" s="1082"/>
      <c r="DE122" s="1082"/>
      <c r="DF122" s="1083"/>
      <c r="DG122" s="980" t="s">
        <v>411</v>
      </c>
      <c r="DH122" s="981"/>
      <c r="DI122" s="981"/>
      <c r="DJ122" s="981"/>
      <c r="DK122" s="981"/>
      <c r="DL122" s="981" t="s">
        <v>420</v>
      </c>
      <c r="DM122" s="981"/>
      <c r="DN122" s="981"/>
      <c r="DO122" s="981"/>
      <c r="DP122" s="981"/>
      <c r="DQ122" s="981" t="s">
        <v>423</v>
      </c>
      <c r="DR122" s="981"/>
      <c r="DS122" s="981"/>
      <c r="DT122" s="981"/>
      <c r="DU122" s="981"/>
      <c r="DV122" s="982" t="s">
        <v>212</v>
      </c>
      <c r="DW122" s="982"/>
      <c r="DX122" s="982"/>
      <c r="DY122" s="982"/>
      <c r="DZ122" s="983"/>
    </row>
    <row r="123" spans="1:130" s="203" customFormat="1" ht="26.25" customHeight="1" x14ac:dyDescent="0.15">
      <c r="A123" s="1120"/>
      <c r="B123" s="1007"/>
      <c r="C123" s="977" t="s">
        <v>436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453</v>
      </c>
      <c r="AB123" s="1020"/>
      <c r="AC123" s="1020"/>
      <c r="AD123" s="1020"/>
      <c r="AE123" s="1021"/>
      <c r="AF123" s="1022" t="s">
        <v>212</v>
      </c>
      <c r="AG123" s="1020"/>
      <c r="AH123" s="1020"/>
      <c r="AI123" s="1020"/>
      <c r="AJ123" s="1021"/>
      <c r="AK123" s="1022" t="s">
        <v>212</v>
      </c>
      <c r="AL123" s="1020"/>
      <c r="AM123" s="1020"/>
      <c r="AN123" s="1020"/>
      <c r="AO123" s="1021"/>
      <c r="AP123" s="1023" t="s">
        <v>212</v>
      </c>
      <c r="AQ123" s="1024"/>
      <c r="AR123" s="1024"/>
      <c r="AS123" s="1024"/>
      <c r="AT123" s="1025"/>
      <c r="AU123" s="1056"/>
      <c r="AV123" s="1057"/>
      <c r="AW123" s="1057"/>
      <c r="AX123" s="1057"/>
      <c r="AY123" s="1057"/>
      <c r="AZ123" s="234" t="s">
        <v>160</v>
      </c>
      <c r="BA123" s="234"/>
      <c r="BB123" s="234"/>
      <c r="BC123" s="234"/>
      <c r="BD123" s="234"/>
      <c r="BE123" s="234"/>
      <c r="BF123" s="234"/>
      <c r="BG123" s="234"/>
      <c r="BH123" s="234"/>
      <c r="BI123" s="234"/>
      <c r="BJ123" s="234"/>
      <c r="BK123" s="234"/>
      <c r="BL123" s="234"/>
      <c r="BM123" s="234"/>
      <c r="BN123" s="234"/>
      <c r="BO123" s="1036" t="s">
        <v>454</v>
      </c>
      <c r="BP123" s="1067"/>
      <c r="BQ123" s="1126">
        <v>149027315</v>
      </c>
      <c r="BR123" s="1127"/>
      <c r="BS123" s="1127"/>
      <c r="BT123" s="1127"/>
      <c r="BU123" s="1127"/>
      <c r="BV123" s="1127">
        <v>147684378</v>
      </c>
      <c r="BW123" s="1127"/>
      <c r="BX123" s="1127"/>
      <c r="BY123" s="1127"/>
      <c r="BZ123" s="1127"/>
      <c r="CA123" s="1127">
        <v>145767459</v>
      </c>
      <c r="CB123" s="1127"/>
      <c r="CC123" s="1127"/>
      <c r="CD123" s="1127"/>
      <c r="CE123" s="1127"/>
      <c r="CF123" s="1060"/>
      <c r="CG123" s="1061"/>
      <c r="CH123" s="1061"/>
      <c r="CI123" s="1061"/>
      <c r="CJ123" s="1062"/>
      <c r="CK123" s="1071"/>
      <c r="CL123" s="1072"/>
      <c r="CM123" s="1072"/>
      <c r="CN123" s="1072"/>
      <c r="CO123" s="1073"/>
      <c r="CP123" s="1081"/>
      <c r="CQ123" s="1082"/>
      <c r="CR123" s="1082"/>
      <c r="CS123" s="1082"/>
      <c r="CT123" s="1082"/>
      <c r="CU123" s="1082"/>
      <c r="CV123" s="1082"/>
      <c r="CW123" s="1082"/>
      <c r="CX123" s="1082"/>
      <c r="CY123" s="1082"/>
      <c r="CZ123" s="1082"/>
      <c r="DA123" s="1082"/>
      <c r="DB123" s="1082"/>
      <c r="DC123" s="1082"/>
      <c r="DD123" s="1082"/>
      <c r="DE123" s="1082"/>
      <c r="DF123" s="1083"/>
      <c r="DG123" s="1019"/>
      <c r="DH123" s="1020"/>
      <c r="DI123" s="1020"/>
      <c r="DJ123" s="1020"/>
      <c r="DK123" s="1021"/>
      <c r="DL123" s="1022"/>
      <c r="DM123" s="1020"/>
      <c r="DN123" s="1020"/>
      <c r="DO123" s="1020"/>
      <c r="DP123" s="1021"/>
      <c r="DQ123" s="1022"/>
      <c r="DR123" s="1020"/>
      <c r="DS123" s="1020"/>
      <c r="DT123" s="1020"/>
      <c r="DU123" s="1021"/>
      <c r="DV123" s="1023"/>
      <c r="DW123" s="1024"/>
      <c r="DX123" s="1024"/>
      <c r="DY123" s="1024"/>
      <c r="DZ123" s="1025"/>
    </row>
    <row r="124" spans="1:130" s="203" customFormat="1" ht="26.25" customHeight="1" thickBot="1" x14ac:dyDescent="0.2">
      <c r="A124" s="1120"/>
      <c r="B124" s="1007"/>
      <c r="C124" s="977" t="s">
        <v>439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423</v>
      </c>
      <c r="AB124" s="1020"/>
      <c r="AC124" s="1020"/>
      <c r="AD124" s="1020"/>
      <c r="AE124" s="1021"/>
      <c r="AF124" s="1022" t="s">
        <v>212</v>
      </c>
      <c r="AG124" s="1020"/>
      <c r="AH124" s="1020"/>
      <c r="AI124" s="1020"/>
      <c r="AJ124" s="1021"/>
      <c r="AK124" s="1022" t="s">
        <v>212</v>
      </c>
      <c r="AL124" s="1020"/>
      <c r="AM124" s="1020"/>
      <c r="AN124" s="1020"/>
      <c r="AO124" s="1021"/>
      <c r="AP124" s="1023" t="s">
        <v>420</v>
      </c>
      <c r="AQ124" s="1024"/>
      <c r="AR124" s="1024"/>
      <c r="AS124" s="1024"/>
      <c r="AT124" s="1025"/>
      <c r="AU124" s="1122" t="s">
        <v>455</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212</v>
      </c>
      <c r="BR124" s="1089"/>
      <c r="BS124" s="1089"/>
      <c r="BT124" s="1089"/>
      <c r="BU124" s="1089"/>
      <c r="BV124" s="1089" t="s">
        <v>212</v>
      </c>
      <c r="BW124" s="1089"/>
      <c r="BX124" s="1089"/>
      <c r="BY124" s="1089"/>
      <c r="BZ124" s="1089"/>
      <c r="CA124" s="1089" t="s">
        <v>420</v>
      </c>
      <c r="CB124" s="1089"/>
      <c r="CC124" s="1089"/>
      <c r="CD124" s="1089"/>
      <c r="CE124" s="1089"/>
      <c r="CF124" s="1090"/>
      <c r="CG124" s="1091"/>
      <c r="CH124" s="1091"/>
      <c r="CI124" s="1091"/>
      <c r="CJ124" s="1092"/>
      <c r="CK124" s="1074"/>
      <c r="CL124" s="1074"/>
      <c r="CM124" s="1074"/>
      <c r="CN124" s="1074"/>
      <c r="CO124" s="1075"/>
      <c r="CP124" s="1081" t="s">
        <v>456</v>
      </c>
      <c r="CQ124" s="1082"/>
      <c r="CR124" s="1082"/>
      <c r="CS124" s="1082"/>
      <c r="CT124" s="1082"/>
      <c r="CU124" s="1082"/>
      <c r="CV124" s="1082"/>
      <c r="CW124" s="1082"/>
      <c r="CX124" s="1082"/>
      <c r="CY124" s="1082"/>
      <c r="CZ124" s="1082"/>
      <c r="DA124" s="1082"/>
      <c r="DB124" s="1082"/>
      <c r="DC124" s="1082"/>
      <c r="DD124" s="1082"/>
      <c r="DE124" s="1082"/>
      <c r="DF124" s="1083"/>
      <c r="DG124" s="1066" t="s">
        <v>457</v>
      </c>
      <c r="DH124" s="1045"/>
      <c r="DI124" s="1045"/>
      <c r="DJ124" s="1045"/>
      <c r="DK124" s="1046"/>
      <c r="DL124" s="1044" t="s">
        <v>457</v>
      </c>
      <c r="DM124" s="1045"/>
      <c r="DN124" s="1045"/>
      <c r="DO124" s="1045"/>
      <c r="DP124" s="1046"/>
      <c r="DQ124" s="1044" t="s">
        <v>457</v>
      </c>
      <c r="DR124" s="1045"/>
      <c r="DS124" s="1045"/>
      <c r="DT124" s="1045"/>
      <c r="DU124" s="1046"/>
      <c r="DV124" s="1047" t="s">
        <v>212</v>
      </c>
      <c r="DW124" s="1048"/>
      <c r="DX124" s="1048"/>
      <c r="DY124" s="1048"/>
      <c r="DZ124" s="1049"/>
    </row>
    <row r="125" spans="1:130" s="203" customFormat="1" ht="26.25" customHeight="1" x14ac:dyDescent="0.15">
      <c r="A125" s="1120"/>
      <c r="B125" s="1007"/>
      <c r="C125" s="977" t="s">
        <v>441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457</v>
      </c>
      <c r="AB125" s="1020"/>
      <c r="AC125" s="1020"/>
      <c r="AD125" s="1020"/>
      <c r="AE125" s="1021"/>
      <c r="AF125" s="1022" t="s">
        <v>457</v>
      </c>
      <c r="AG125" s="1020"/>
      <c r="AH125" s="1020"/>
      <c r="AI125" s="1020"/>
      <c r="AJ125" s="1021"/>
      <c r="AK125" s="1022" t="s">
        <v>414</v>
      </c>
      <c r="AL125" s="1020"/>
      <c r="AM125" s="1020"/>
      <c r="AN125" s="1020"/>
      <c r="AO125" s="1021"/>
      <c r="AP125" s="1023" t="s">
        <v>457</v>
      </c>
      <c r="AQ125" s="1024"/>
      <c r="AR125" s="1024"/>
      <c r="AS125" s="1024"/>
      <c r="AT125" s="102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7"/>
      <c r="BR125" s="237"/>
      <c r="BS125" s="237"/>
      <c r="BT125" s="237"/>
      <c r="BU125" s="237"/>
      <c r="BV125" s="237"/>
      <c r="BW125" s="237"/>
      <c r="BX125" s="237"/>
      <c r="BY125" s="237"/>
      <c r="BZ125" s="237"/>
      <c r="CA125" s="237"/>
      <c r="CB125" s="237"/>
      <c r="CC125" s="237"/>
      <c r="CD125" s="237"/>
      <c r="CE125" s="237"/>
      <c r="CF125" s="237"/>
      <c r="CG125" s="237"/>
      <c r="CH125" s="237"/>
      <c r="CI125" s="237"/>
      <c r="CJ125" s="238"/>
      <c r="CK125" s="1084" t="s">
        <v>458</v>
      </c>
      <c r="CL125" s="1069"/>
      <c r="CM125" s="1069"/>
      <c r="CN125" s="1069"/>
      <c r="CO125" s="1070"/>
      <c r="CP125" s="1001" t="s">
        <v>459</v>
      </c>
      <c r="CQ125" s="950"/>
      <c r="CR125" s="950"/>
      <c r="CS125" s="950"/>
      <c r="CT125" s="950"/>
      <c r="CU125" s="950"/>
      <c r="CV125" s="950"/>
      <c r="CW125" s="950"/>
      <c r="CX125" s="950"/>
      <c r="CY125" s="950"/>
      <c r="CZ125" s="950"/>
      <c r="DA125" s="950"/>
      <c r="DB125" s="950"/>
      <c r="DC125" s="950"/>
      <c r="DD125" s="950"/>
      <c r="DE125" s="950"/>
      <c r="DF125" s="951"/>
      <c r="DG125" s="987" t="s">
        <v>457</v>
      </c>
      <c r="DH125" s="988"/>
      <c r="DI125" s="988"/>
      <c r="DJ125" s="988"/>
      <c r="DK125" s="988"/>
      <c r="DL125" s="988" t="s">
        <v>432</v>
      </c>
      <c r="DM125" s="988"/>
      <c r="DN125" s="988"/>
      <c r="DO125" s="988"/>
      <c r="DP125" s="988"/>
      <c r="DQ125" s="988" t="s">
        <v>212</v>
      </c>
      <c r="DR125" s="988"/>
      <c r="DS125" s="988"/>
      <c r="DT125" s="988"/>
      <c r="DU125" s="988"/>
      <c r="DV125" s="989" t="s">
        <v>457</v>
      </c>
      <c r="DW125" s="989"/>
      <c r="DX125" s="989"/>
      <c r="DY125" s="989"/>
      <c r="DZ125" s="990"/>
    </row>
    <row r="126" spans="1:130" s="203" customFormat="1" ht="26.25" customHeight="1" thickBot="1" x14ac:dyDescent="0.2">
      <c r="A126" s="1120"/>
      <c r="B126" s="1007"/>
      <c r="C126" s="977" t="s">
        <v>443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227581</v>
      </c>
      <c r="AB126" s="1020"/>
      <c r="AC126" s="1020"/>
      <c r="AD126" s="1020"/>
      <c r="AE126" s="1021"/>
      <c r="AF126" s="1022">
        <v>59925</v>
      </c>
      <c r="AG126" s="1020"/>
      <c r="AH126" s="1020"/>
      <c r="AI126" s="1020"/>
      <c r="AJ126" s="1021"/>
      <c r="AK126" s="1022">
        <v>415976</v>
      </c>
      <c r="AL126" s="1020"/>
      <c r="AM126" s="1020"/>
      <c r="AN126" s="1020"/>
      <c r="AO126" s="1021"/>
      <c r="AP126" s="1023">
        <v>0.4</v>
      </c>
      <c r="AQ126" s="1024"/>
      <c r="AR126" s="1024"/>
      <c r="AS126" s="1024"/>
      <c r="AT126" s="1025"/>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40"/>
      <c r="CE126" s="240"/>
      <c r="CF126" s="240"/>
      <c r="CG126" s="237"/>
      <c r="CH126" s="237"/>
      <c r="CI126" s="237"/>
      <c r="CJ126" s="238"/>
      <c r="CK126" s="1085"/>
      <c r="CL126" s="1072"/>
      <c r="CM126" s="1072"/>
      <c r="CN126" s="1072"/>
      <c r="CO126" s="1073"/>
      <c r="CP126" s="1010" t="s">
        <v>460</v>
      </c>
      <c r="CQ126" s="1011"/>
      <c r="CR126" s="1011"/>
      <c r="CS126" s="1011"/>
      <c r="CT126" s="1011"/>
      <c r="CU126" s="1011"/>
      <c r="CV126" s="1011"/>
      <c r="CW126" s="1011"/>
      <c r="CX126" s="1011"/>
      <c r="CY126" s="1011"/>
      <c r="CZ126" s="1011"/>
      <c r="DA126" s="1011"/>
      <c r="DB126" s="1011"/>
      <c r="DC126" s="1011"/>
      <c r="DD126" s="1011"/>
      <c r="DE126" s="1011"/>
      <c r="DF126" s="1012"/>
      <c r="DG126" s="980" t="s">
        <v>457</v>
      </c>
      <c r="DH126" s="981"/>
      <c r="DI126" s="981"/>
      <c r="DJ126" s="981"/>
      <c r="DK126" s="981"/>
      <c r="DL126" s="981" t="s">
        <v>212</v>
      </c>
      <c r="DM126" s="981"/>
      <c r="DN126" s="981"/>
      <c r="DO126" s="981"/>
      <c r="DP126" s="981"/>
      <c r="DQ126" s="981" t="s">
        <v>420</v>
      </c>
      <c r="DR126" s="981"/>
      <c r="DS126" s="981"/>
      <c r="DT126" s="981"/>
      <c r="DU126" s="981"/>
      <c r="DV126" s="982" t="s">
        <v>212</v>
      </c>
      <c r="DW126" s="982"/>
      <c r="DX126" s="982"/>
      <c r="DY126" s="982"/>
      <c r="DZ126" s="983"/>
    </row>
    <row r="127" spans="1:130" s="203" customFormat="1" ht="26.25" customHeight="1" x14ac:dyDescent="0.15">
      <c r="A127" s="1121"/>
      <c r="B127" s="1009"/>
      <c r="C127" s="1063" t="s">
        <v>461</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423</v>
      </c>
      <c r="AB127" s="1020"/>
      <c r="AC127" s="1020"/>
      <c r="AD127" s="1020"/>
      <c r="AE127" s="1021"/>
      <c r="AF127" s="1022" t="s">
        <v>420</v>
      </c>
      <c r="AG127" s="1020"/>
      <c r="AH127" s="1020"/>
      <c r="AI127" s="1020"/>
      <c r="AJ127" s="1021"/>
      <c r="AK127" s="1022" t="s">
        <v>432</v>
      </c>
      <c r="AL127" s="1020"/>
      <c r="AM127" s="1020"/>
      <c r="AN127" s="1020"/>
      <c r="AO127" s="1021"/>
      <c r="AP127" s="1023" t="s">
        <v>457</v>
      </c>
      <c r="AQ127" s="1024"/>
      <c r="AR127" s="1024"/>
      <c r="AS127" s="1024"/>
      <c r="AT127" s="1025"/>
      <c r="AU127" s="239"/>
      <c r="AV127" s="239"/>
      <c r="AW127" s="239"/>
      <c r="AX127" s="1093" t="s">
        <v>462</v>
      </c>
      <c r="AY127" s="1094"/>
      <c r="AZ127" s="1094"/>
      <c r="BA127" s="1094"/>
      <c r="BB127" s="1094"/>
      <c r="BC127" s="1094"/>
      <c r="BD127" s="1094"/>
      <c r="BE127" s="1095"/>
      <c r="BF127" s="1096" t="s">
        <v>463</v>
      </c>
      <c r="BG127" s="1094"/>
      <c r="BH127" s="1094"/>
      <c r="BI127" s="1094"/>
      <c r="BJ127" s="1094"/>
      <c r="BK127" s="1094"/>
      <c r="BL127" s="1095"/>
      <c r="BM127" s="1096" t="s">
        <v>464</v>
      </c>
      <c r="BN127" s="1094"/>
      <c r="BO127" s="1094"/>
      <c r="BP127" s="1094"/>
      <c r="BQ127" s="1094"/>
      <c r="BR127" s="1094"/>
      <c r="BS127" s="1095"/>
      <c r="BT127" s="1096" t="s">
        <v>465</v>
      </c>
      <c r="BU127" s="1094"/>
      <c r="BV127" s="1094"/>
      <c r="BW127" s="1094"/>
      <c r="BX127" s="1094"/>
      <c r="BY127" s="1094"/>
      <c r="BZ127" s="1118"/>
      <c r="CA127" s="239"/>
      <c r="CB127" s="239"/>
      <c r="CC127" s="239"/>
      <c r="CD127" s="240"/>
      <c r="CE127" s="240"/>
      <c r="CF127" s="240"/>
      <c r="CG127" s="237"/>
      <c r="CH127" s="237"/>
      <c r="CI127" s="237"/>
      <c r="CJ127" s="238"/>
      <c r="CK127" s="1085"/>
      <c r="CL127" s="1072"/>
      <c r="CM127" s="1072"/>
      <c r="CN127" s="1072"/>
      <c r="CO127" s="1073"/>
      <c r="CP127" s="1010" t="s">
        <v>466</v>
      </c>
      <c r="CQ127" s="1011"/>
      <c r="CR127" s="1011"/>
      <c r="CS127" s="1011"/>
      <c r="CT127" s="1011"/>
      <c r="CU127" s="1011"/>
      <c r="CV127" s="1011"/>
      <c r="CW127" s="1011"/>
      <c r="CX127" s="1011"/>
      <c r="CY127" s="1011"/>
      <c r="CZ127" s="1011"/>
      <c r="DA127" s="1011"/>
      <c r="DB127" s="1011"/>
      <c r="DC127" s="1011"/>
      <c r="DD127" s="1011"/>
      <c r="DE127" s="1011"/>
      <c r="DF127" s="1012"/>
      <c r="DG127" s="980" t="s">
        <v>420</v>
      </c>
      <c r="DH127" s="981"/>
      <c r="DI127" s="981"/>
      <c r="DJ127" s="981"/>
      <c r="DK127" s="981"/>
      <c r="DL127" s="981" t="s">
        <v>432</v>
      </c>
      <c r="DM127" s="981"/>
      <c r="DN127" s="981"/>
      <c r="DO127" s="981"/>
      <c r="DP127" s="981"/>
      <c r="DQ127" s="981" t="s">
        <v>432</v>
      </c>
      <c r="DR127" s="981"/>
      <c r="DS127" s="981"/>
      <c r="DT127" s="981"/>
      <c r="DU127" s="981"/>
      <c r="DV127" s="982" t="s">
        <v>432</v>
      </c>
      <c r="DW127" s="982"/>
      <c r="DX127" s="982"/>
      <c r="DY127" s="982"/>
      <c r="DZ127" s="983"/>
    </row>
    <row r="128" spans="1:130" s="203" customFormat="1" ht="26.25" customHeight="1" thickBot="1" x14ac:dyDescent="0.2">
      <c r="A128" s="1104" t="s">
        <v>467</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468</v>
      </c>
      <c r="X128" s="1106"/>
      <c r="Y128" s="1106"/>
      <c r="Z128" s="1107"/>
      <c r="AA128" s="1108" t="s">
        <v>414</v>
      </c>
      <c r="AB128" s="1109"/>
      <c r="AC128" s="1109"/>
      <c r="AD128" s="1109"/>
      <c r="AE128" s="1110"/>
      <c r="AF128" s="1111">
        <v>914</v>
      </c>
      <c r="AG128" s="1109"/>
      <c r="AH128" s="1109"/>
      <c r="AI128" s="1109"/>
      <c r="AJ128" s="1110"/>
      <c r="AK128" s="1111">
        <v>904</v>
      </c>
      <c r="AL128" s="1109"/>
      <c r="AM128" s="1109"/>
      <c r="AN128" s="1109"/>
      <c r="AO128" s="1110"/>
      <c r="AP128" s="1112"/>
      <c r="AQ128" s="1113"/>
      <c r="AR128" s="1113"/>
      <c r="AS128" s="1113"/>
      <c r="AT128" s="1114"/>
      <c r="AU128" s="239"/>
      <c r="AV128" s="239"/>
      <c r="AW128" s="239"/>
      <c r="AX128" s="949" t="s">
        <v>469</v>
      </c>
      <c r="AY128" s="950"/>
      <c r="AZ128" s="950"/>
      <c r="BA128" s="950"/>
      <c r="BB128" s="950"/>
      <c r="BC128" s="950"/>
      <c r="BD128" s="950"/>
      <c r="BE128" s="951"/>
      <c r="BF128" s="1115" t="s">
        <v>453</v>
      </c>
      <c r="BG128" s="1116"/>
      <c r="BH128" s="1116"/>
      <c r="BI128" s="1116"/>
      <c r="BJ128" s="1116"/>
      <c r="BK128" s="1116"/>
      <c r="BL128" s="1117"/>
      <c r="BM128" s="1115">
        <v>11.25</v>
      </c>
      <c r="BN128" s="1116"/>
      <c r="BO128" s="1116"/>
      <c r="BP128" s="1116"/>
      <c r="BQ128" s="1116"/>
      <c r="BR128" s="1116"/>
      <c r="BS128" s="1117"/>
      <c r="BT128" s="1115">
        <v>20</v>
      </c>
      <c r="BU128" s="1116"/>
      <c r="BV128" s="1116"/>
      <c r="BW128" s="1116"/>
      <c r="BX128" s="1116"/>
      <c r="BY128" s="1116"/>
      <c r="BZ128" s="1140"/>
      <c r="CA128" s="240"/>
      <c r="CB128" s="240"/>
      <c r="CC128" s="240"/>
      <c r="CD128" s="240"/>
      <c r="CE128" s="240"/>
      <c r="CF128" s="240"/>
      <c r="CG128" s="237"/>
      <c r="CH128" s="237"/>
      <c r="CI128" s="237"/>
      <c r="CJ128" s="238"/>
      <c r="CK128" s="1086"/>
      <c r="CL128" s="1087"/>
      <c r="CM128" s="1087"/>
      <c r="CN128" s="1087"/>
      <c r="CO128" s="1088"/>
      <c r="CP128" s="1097" t="s">
        <v>470</v>
      </c>
      <c r="CQ128" s="1098"/>
      <c r="CR128" s="1098"/>
      <c r="CS128" s="1098"/>
      <c r="CT128" s="1098"/>
      <c r="CU128" s="1098"/>
      <c r="CV128" s="1098"/>
      <c r="CW128" s="1098"/>
      <c r="CX128" s="1098"/>
      <c r="CY128" s="1098"/>
      <c r="CZ128" s="1098"/>
      <c r="DA128" s="1098"/>
      <c r="DB128" s="1098"/>
      <c r="DC128" s="1098"/>
      <c r="DD128" s="1098"/>
      <c r="DE128" s="1098"/>
      <c r="DF128" s="1099"/>
      <c r="DG128" s="1100" t="s">
        <v>420</v>
      </c>
      <c r="DH128" s="1101"/>
      <c r="DI128" s="1101"/>
      <c r="DJ128" s="1101"/>
      <c r="DK128" s="1101"/>
      <c r="DL128" s="1101" t="s">
        <v>212</v>
      </c>
      <c r="DM128" s="1101"/>
      <c r="DN128" s="1101"/>
      <c r="DO128" s="1101"/>
      <c r="DP128" s="1101"/>
      <c r="DQ128" s="1101" t="s">
        <v>212</v>
      </c>
      <c r="DR128" s="1101"/>
      <c r="DS128" s="1101"/>
      <c r="DT128" s="1101"/>
      <c r="DU128" s="1101"/>
      <c r="DV128" s="1102" t="s">
        <v>423</v>
      </c>
      <c r="DW128" s="1102"/>
      <c r="DX128" s="1102"/>
      <c r="DY128" s="1102"/>
      <c r="DZ128" s="1103"/>
    </row>
    <row r="129" spans="1:131" s="203" customFormat="1" ht="26.25" customHeight="1" x14ac:dyDescent="0.15">
      <c r="A129" s="991" t="s">
        <v>81</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471</v>
      </c>
      <c r="X129" s="1135"/>
      <c r="Y129" s="1135"/>
      <c r="Z129" s="1136"/>
      <c r="AA129" s="1019">
        <v>116071760</v>
      </c>
      <c r="AB129" s="1020"/>
      <c r="AC129" s="1020"/>
      <c r="AD129" s="1020"/>
      <c r="AE129" s="1021"/>
      <c r="AF129" s="1022">
        <v>121218340</v>
      </c>
      <c r="AG129" s="1020"/>
      <c r="AH129" s="1020"/>
      <c r="AI129" s="1020"/>
      <c r="AJ129" s="1021"/>
      <c r="AK129" s="1022">
        <v>127665262</v>
      </c>
      <c r="AL129" s="1020"/>
      <c r="AM129" s="1020"/>
      <c r="AN129" s="1020"/>
      <c r="AO129" s="1021"/>
      <c r="AP129" s="1137"/>
      <c r="AQ129" s="1138"/>
      <c r="AR129" s="1138"/>
      <c r="AS129" s="1138"/>
      <c r="AT129" s="1139"/>
      <c r="AU129" s="241"/>
      <c r="AV129" s="241"/>
      <c r="AW129" s="241"/>
      <c r="AX129" s="1128" t="s">
        <v>472</v>
      </c>
      <c r="AY129" s="1011"/>
      <c r="AZ129" s="1011"/>
      <c r="BA129" s="1011"/>
      <c r="BB129" s="1011"/>
      <c r="BC129" s="1011"/>
      <c r="BD129" s="1011"/>
      <c r="BE129" s="1012"/>
      <c r="BF129" s="1129" t="s">
        <v>212</v>
      </c>
      <c r="BG129" s="1130"/>
      <c r="BH129" s="1130"/>
      <c r="BI129" s="1130"/>
      <c r="BJ129" s="1130"/>
      <c r="BK129" s="1130"/>
      <c r="BL129" s="1131"/>
      <c r="BM129" s="1129">
        <v>16.25</v>
      </c>
      <c r="BN129" s="1130"/>
      <c r="BO129" s="1130"/>
      <c r="BP129" s="1130"/>
      <c r="BQ129" s="1130"/>
      <c r="BR129" s="1130"/>
      <c r="BS129" s="1131"/>
      <c r="BT129" s="1129">
        <v>30</v>
      </c>
      <c r="BU129" s="1132"/>
      <c r="BV129" s="1132"/>
      <c r="BW129" s="1132"/>
      <c r="BX129" s="1132"/>
      <c r="BY129" s="1132"/>
      <c r="BZ129" s="113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0"/>
      <c r="DQ129" s="210"/>
      <c r="DR129" s="210"/>
      <c r="DS129" s="210"/>
      <c r="DT129" s="210"/>
      <c r="DU129" s="210"/>
      <c r="DV129" s="210"/>
      <c r="DW129" s="210"/>
      <c r="DX129" s="210"/>
      <c r="DY129" s="210"/>
      <c r="DZ129" s="214"/>
    </row>
    <row r="130" spans="1:131" s="203" customFormat="1" ht="26.25" customHeight="1" x14ac:dyDescent="0.15">
      <c r="A130" s="991" t="s">
        <v>473</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474</v>
      </c>
      <c r="X130" s="1135"/>
      <c r="Y130" s="1135"/>
      <c r="Z130" s="1136"/>
      <c r="AA130" s="1019">
        <v>9700909</v>
      </c>
      <c r="AB130" s="1020"/>
      <c r="AC130" s="1020"/>
      <c r="AD130" s="1020"/>
      <c r="AE130" s="1021"/>
      <c r="AF130" s="1022">
        <v>9523791</v>
      </c>
      <c r="AG130" s="1020"/>
      <c r="AH130" s="1020"/>
      <c r="AI130" s="1020"/>
      <c r="AJ130" s="1021"/>
      <c r="AK130" s="1022">
        <v>9385268</v>
      </c>
      <c r="AL130" s="1020"/>
      <c r="AM130" s="1020"/>
      <c r="AN130" s="1020"/>
      <c r="AO130" s="1021"/>
      <c r="AP130" s="1137"/>
      <c r="AQ130" s="1138"/>
      <c r="AR130" s="1138"/>
      <c r="AS130" s="1138"/>
      <c r="AT130" s="1139"/>
      <c r="AU130" s="241"/>
      <c r="AV130" s="241"/>
      <c r="AW130" s="241"/>
      <c r="AX130" s="1128" t="s">
        <v>475</v>
      </c>
      <c r="AY130" s="1011"/>
      <c r="AZ130" s="1011"/>
      <c r="BA130" s="1011"/>
      <c r="BB130" s="1011"/>
      <c r="BC130" s="1011"/>
      <c r="BD130" s="1011"/>
      <c r="BE130" s="1012"/>
      <c r="BF130" s="1165">
        <v>-6</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0"/>
      <c r="DQ130" s="210"/>
      <c r="DR130" s="210"/>
      <c r="DS130" s="210"/>
      <c r="DT130" s="210"/>
      <c r="DU130" s="210"/>
      <c r="DV130" s="210"/>
      <c r="DW130" s="210"/>
      <c r="DX130" s="210"/>
      <c r="DY130" s="210"/>
      <c r="DZ130" s="214"/>
    </row>
    <row r="131" spans="1:131" s="20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476</v>
      </c>
      <c r="X131" s="1173"/>
      <c r="Y131" s="1173"/>
      <c r="Z131" s="1174"/>
      <c r="AA131" s="1066">
        <v>106370851</v>
      </c>
      <c r="AB131" s="1045"/>
      <c r="AC131" s="1045"/>
      <c r="AD131" s="1045"/>
      <c r="AE131" s="1046"/>
      <c r="AF131" s="1044">
        <v>111694549</v>
      </c>
      <c r="AG131" s="1045"/>
      <c r="AH131" s="1045"/>
      <c r="AI131" s="1045"/>
      <c r="AJ131" s="1046"/>
      <c r="AK131" s="1044">
        <v>118279994</v>
      </c>
      <c r="AL131" s="1045"/>
      <c r="AM131" s="1045"/>
      <c r="AN131" s="1045"/>
      <c r="AO131" s="1046"/>
      <c r="AP131" s="1175"/>
      <c r="AQ131" s="1176"/>
      <c r="AR131" s="1176"/>
      <c r="AS131" s="1176"/>
      <c r="AT131" s="1177"/>
      <c r="AU131" s="241"/>
      <c r="AV131" s="241"/>
      <c r="AW131" s="241"/>
      <c r="AX131" s="1147" t="s">
        <v>477</v>
      </c>
      <c r="AY131" s="1098"/>
      <c r="AZ131" s="1098"/>
      <c r="BA131" s="1098"/>
      <c r="BB131" s="1098"/>
      <c r="BC131" s="1098"/>
      <c r="BD131" s="1098"/>
      <c r="BE131" s="1099"/>
      <c r="BF131" s="1148" t="s">
        <v>478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0"/>
      <c r="DQ131" s="210"/>
      <c r="DR131" s="210"/>
      <c r="DS131" s="210"/>
      <c r="DT131" s="210"/>
      <c r="DU131" s="210"/>
      <c r="DV131" s="210"/>
      <c r="DW131" s="210"/>
      <c r="DX131" s="210"/>
      <c r="DY131" s="210"/>
      <c r="DZ131" s="214"/>
    </row>
    <row r="132" spans="1:131" s="203" customFormat="1" ht="26.25" customHeight="1" x14ac:dyDescent="0.15">
      <c r="A132" s="1154" t="s">
        <v>479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480</v>
      </c>
      <c r="W132" s="1158"/>
      <c r="X132" s="1158"/>
      <c r="Y132" s="1158"/>
      <c r="Z132" s="1159"/>
      <c r="AA132" s="1160">
        <v>-6.6592500990000003</v>
      </c>
      <c r="AB132" s="1161"/>
      <c r="AC132" s="1161"/>
      <c r="AD132" s="1161"/>
      <c r="AE132" s="1162"/>
      <c r="AF132" s="1163">
        <v>-6.1595700610000002</v>
      </c>
      <c r="AG132" s="1161"/>
      <c r="AH132" s="1161"/>
      <c r="AI132" s="1161"/>
      <c r="AJ132" s="1162"/>
      <c r="AK132" s="1163">
        <v>-5.3524140349999998</v>
      </c>
      <c r="AL132" s="1161"/>
      <c r="AM132" s="1161"/>
      <c r="AN132" s="1161"/>
      <c r="AO132" s="1162"/>
      <c r="AP132" s="1060"/>
      <c r="AQ132" s="1061"/>
      <c r="AR132" s="1061"/>
      <c r="AS132" s="1061"/>
      <c r="AT132" s="1164"/>
      <c r="AU132" s="243"/>
      <c r="AV132" s="244"/>
      <c r="AW132" s="244"/>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1"/>
      <c r="BT132" s="210"/>
      <c r="BU132" s="210"/>
      <c r="BV132" s="210"/>
      <c r="BW132" s="210"/>
      <c r="BX132" s="210"/>
      <c r="BY132" s="210"/>
      <c r="BZ132" s="210"/>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4"/>
      <c r="DQ132" s="214"/>
      <c r="DR132" s="214"/>
      <c r="DS132" s="214"/>
      <c r="DT132" s="214"/>
      <c r="DU132" s="214"/>
      <c r="DV132" s="214"/>
      <c r="DW132" s="214"/>
      <c r="DX132" s="214"/>
      <c r="DY132" s="214"/>
      <c r="DZ132" s="214"/>
    </row>
    <row r="133" spans="1:131" s="20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481</v>
      </c>
      <c r="W133" s="1141"/>
      <c r="X133" s="1141"/>
      <c r="Y133" s="1141"/>
      <c r="Z133" s="1142"/>
      <c r="AA133" s="1143">
        <v>-6.4</v>
      </c>
      <c r="AB133" s="1144"/>
      <c r="AC133" s="1144"/>
      <c r="AD133" s="1144"/>
      <c r="AE133" s="1145"/>
      <c r="AF133" s="1143">
        <v>-6.2</v>
      </c>
      <c r="AG133" s="1144"/>
      <c r="AH133" s="1144"/>
      <c r="AI133" s="1144"/>
      <c r="AJ133" s="1145"/>
      <c r="AK133" s="1143">
        <v>-6</v>
      </c>
      <c r="AL133" s="1144"/>
      <c r="AM133" s="1144"/>
      <c r="AN133" s="1144"/>
      <c r="AO133" s="1145"/>
      <c r="AP133" s="1090"/>
      <c r="AQ133" s="1091"/>
      <c r="AR133" s="1091"/>
      <c r="AS133" s="1091"/>
      <c r="AT133" s="1146"/>
      <c r="AU133" s="244"/>
      <c r="AV133" s="244"/>
      <c r="AW133" s="244"/>
      <c r="AX133" s="244"/>
      <c r="AY133" s="244"/>
      <c r="AZ133" s="244"/>
      <c r="BA133" s="244"/>
      <c r="BB133" s="244"/>
      <c r="BC133" s="244"/>
      <c r="BD133" s="244"/>
      <c r="BE133" s="244"/>
      <c r="BF133" s="244"/>
      <c r="BG133" s="244"/>
      <c r="BH133" s="244"/>
      <c r="BI133" s="244"/>
      <c r="BJ133" s="244"/>
      <c r="BK133" s="244"/>
      <c r="BL133" s="244"/>
      <c r="BM133" s="244"/>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4"/>
      <c r="DQ133" s="214"/>
      <c r="DR133" s="214"/>
      <c r="DS133" s="214"/>
      <c r="DT133" s="214"/>
      <c r="DU133" s="214"/>
      <c r="DV133" s="214"/>
      <c r="DW133" s="214"/>
      <c r="DX133" s="214"/>
      <c r="DY133" s="214"/>
      <c r="DZ133" s="214"/>
    </row>
    <row r="134" spans="1:131" s="204" customFormat="1" ht="11.25" customHeight="1" x14ac:dyDescent="0.1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4"/>
      <c r="AV134" s="244"/>
      <c r="AW134" s="244"/>
      <c r="AX134" s="244"/>
      <c r="AY134" s="244"/>
      <c r="AZ134" s="244"/>
      <c r="BA134" s="244"/>
      <c r="BB134" s="244"/>
      <c r="BC134" s="244"/>
      <c r="BD134" s="244"/>
      <c r="BE134" s="244"/>
      <c r="BF134" s="244"/>
      <c r="BG134" s="244"/>
      <c r="BH134" s="244"/>
      <c r="BI134" s="244"/>
      <c r="BJ134" s="244"/>
      <c r="BK134" s="244"/>
      <c r="BL134" s="244"/>
      <c r="BM134" s="244"/>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4"/>
      <c r="DQ134" s="214"/>
      <c r="DR134" s="214"/>
      <c r="DS134" s="214"/>
      <c r="DT134" s="214"/>
      <c r="DU134" s="214"/>
      <c r="DV134" s="214"/>
      <c r="DW134" s="214"/>
      <c r="DX134" s="214"/>
      <c r="DY134" s="214"/>
      <c r="DZ134" s="214"/>
      <c r="EA134" s="203"/>
    </row>
    <row r="135" spans="1:131" ht="14.25" hidden="1" x14ac:dyDescent="0.1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row r="136" spans="1:131" hidden="1" x14ac:dyDescent="0.15"/>
  </sheetData>
  <sheetProtection algorithmName="SHA-512" hashValue="CpEhXgqBd75GUF99Laa7shQNnmnWWroZIftsSO0kuffcnrnRvtsMerhRTkvbLVvdHb57dEKKd2Xql1UCzNWBLw==" saltValue="iCyjFPqFdWn1D6Cg6xYx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48" customWidth="1"/>
    <col min="121" max="121" width="0" style="247" hidden="1" customWidth="1"/>
    <col min="122" max="16384" width="9" style="247" hidden="1"/>
  </cols>
  <sheetData>
    <row r="1" spans="1:120"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7"/>
    </row>
    <row r="17" spans="119:120" x14ac:dyDescent="0.15">
      <c r="DP17" s="247"/>
    </row>
    <row r="18" spans="119:120" x14ac:dyDescent="0.15"/>
    <row r="19" spans="119:120" x14ac:dyDescent="0.15"/>
    <row r="20" spans="119:120" x14ac:dyDescent="0.15">
      <c r="DO20" s="247"/>
      <c r="DP20" s="247"/>
    </row>
    <row r="21" spans="119:120" x14ac:dyDescent="0.15">
      <c r="DP21" s="247"/>
    </row>
    <row r="22" spans="119:120" x14ac:dyDescent="0.15"/>
    <row r="23" spans="119:120" x14ac:dyDescent="0.15">
      <c r="DO23" s="247"/>
      <c r="DP23" s="247"/>
    </row>
    <row r="24" spans="119:120" x14ac:dyDescent="0.15">
      <c r="DP24" s="247"/>
    </row>
    <row r="25" spans="119:120" x14ac:dyDescent="0.15">
      <c r="DP25" s="247"/>
    </row>
    <row r="26" spans="119:120" x14ac:dyDescent="0.15">
      <c r="DO26" s="247"/>
      <c r="DP26" s="247"/>
    </row>
    <row r="27" spans="119:120" x14ac:dyDescent="0.15"/>
    <row r="28" spans="119:120" x14ac:dyDescent="0.15">
      <c r="DO28" s="247"/>
      <c r="DP28" s="247"/>
    </row>
    <row r="29" spans="119:120" x14ac:dyDescent="0.15">
      <c r="DP29" s="247"/>
    </row>
    <row r="30" spans="119:120" x14ac:dyDescent="0.15"/>
    <row r="31" spans="119:120" x14ac:dyDescent="0.15">
      <c r="DO31" s="247"/>
      <c r="DP31" s="247"/>
    </row>
    <row r="32" spans="119:120" x14ac:dyDescent="0.15"/>
    <row r="33" spans="98:120" x14ac:dyDescent="0.15">
      <c r="DO33" s="247"/>
      <c r="DP33" s="247"/>
    </row>
    <row r="34" spans="98:120" x14ac:dyDescent="0.15">
      <c r="DM34" s="247"/>
    </row>
    <row r="35" spans="98:120" x14ac:dyDescent="0.15">
      <c r="CT35" s="247"/>
      <c r="CU35" s="247"/>
      <c r="CV35" s="247"/>
      <c r="CY35" s="247"/>
      <c r="CZ35" s="247"/>
      <c r="DA35" s="247"/>
      <c r="DD35" s="247"/>
      <c r="DE35" s="247"/>
      <c r="DF35" s="247"/>
      <c r="DI35" s="247"/>
      <c r="DJ35" s="247"/>
      <c r="DK35" s="247"/>
      <c r="DM35" s="247"/>
      <c r="DN35" s="247"/>
      <c r="DO35" s="247"/>
      <c r="DP35" s="247"/>
    </row>
    <row r="36" spans="98:120" x14ac:dyDescent="0.15"/>
    <row r="37" spans="98:120" x14ac:dyDescent="0.15">
      <c r="CW37" s="247"/>
      <c r="DB37" s="247"/>
      <c r="DG37" s="247"/>
      <c r="DL37" s="247"/>
      <c r="DP37" s="247"/>
    </row>
    <row r="38" spans="98:120" x14ac:dyDescent="0.15">
      <c r="CT38" s="247"/>
      <c r="CU38" s="247"/>
      <c r="CV38" s="247"/>
      <c r="CW38" s="247"/>
      <c r="CY38" s="247"/>
      <c r="CZ38" s="247"/>
      <c r="DA38" s="247"/>
      <c r="DB38" s="247"/>
      <c r="DD38" s="247"/>
      <c r="DE38" s="247"/>
      <c r="DF38" s="247"/>
      <c r="DG38" s="247"/>
      <c r="DI38" s="247"/>
      <c r="DJ38" s="247"/>
      <c r="DK38" s="247"/>
      <c r="DL38" s="247"/>
      <c r="DN38" s="247"/>
      <c r="DO38" s="247"/>
      <c r="DP38" s="24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7"/>
      <c r="DO49" s="247"/>
      <c r="DP49" s="24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7"/>
      <c r="CS63" s="247"/>
      <c r="CX63" s="247"/>
      <c r="DC63" s="247"/>
      <c r="DH63" s="247"/>
    </row>
    <row r="64" spans="22:120" x14ac:dyDescent="0.15">
      <c r="V64" s="247"/>
    </row>
    <row r="65" spans="15:120" x14ac:dyDescent="0.15">
      <c r="X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U65" s="247"/>
      <c r="CZ65" s="247"/>
      <c r="DE65" s="247"/>
      <c r="DJ65" s="247"/>
    </row>
    <row r="66" spans="15:120" x14ac:dyDescent="0.15">
      <c r="Q66" s="247"/>
      <c r="S66" s="247"/>
      <c r="U66" s="247"/>
      <c r="DM66" s="247"/>
    </row>
    <row r="67" spans="15:120" x14ac:dyDescent="0.15">
      <c r="O67" s="247"/>
      <c r="P67" s="247"/>
      <c r="R67" s="247"/>
      <c r="T67" s="247"/>
      <c r="Y67" s="247"/>
      <c r="CT67" s="247"/>
      <c r="CV67" s="247"/>
      <c r="CW67" s="247"/>
      <c r="CY67" s="247"/>
      <c r="DA67" s="247"/>
      <c r="DB67" s="247"/>
      <c r="DD67" s="247"/>
      <c r="DF67" s="247"/>
      <c r="DG67" s="247"/>
      <c r="DI67" s="247"/>
      <c r="DK67" s="247"/>
      <c r="DL67" s="247"/>
      <c r="DN67" s="247"/>
      <c r="DO67" s="247"/>
      <c r="DP67" s="247"/>
    </row>
    <row r="68" spans="15:120" x14ac:dyDescent="0.15"/>
    <row r="69" spans="15:120" x14ac:dyDescent="0.15"/>
    <row r="70" spans="15:120" x14ac:dyDescent="0.15"/>
    <row r="71" spans="15:120" x14ac:dyDescent="0.15"/>
    <row r="72" spans="15:120" x14ac:dyDescent="0.15">
      <c r="DP72" s="247"/>
    </row>
    <row r="73" spans="15:120" x14ac:dyDescent="0.15">
      <c r="DP73" s="24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7"/>
      <c r="CX96" s="247"/>
      <c r="DC96" s="247"/>
      <c r="DH96" s="247"/>
    </row>
    <row r="97" spans="24:120" x14ac:dyDescent="0.15">
      <c r="CS97" s="247"/>
      <c r="CX97" s="247"/>
      <c r="DC97" s="247"/>
      <c r="DH97" s="247"/>
      <c r="DP97" s="248" t="s">
        <v>482</v>
      </c>
    </row>
    <row r="98" spans="24:120" hidden="1" x14ac:dyDescent="0.15">
      <c r="CS98" s="247"/>
      <c r="CX98" s="247"/>
      <c r="DC98" s="247"/>
      <c r="DH98" s="247"/>
    </row>
    <row r="99" spans="24:120" hidden="1" x14ac:dyDescent="0.15">
      <c r="CS99" s="247"/>
      <c r="CX99" s="247"/>
      <c r="DC99" s="247"/>
      <c r="DH99" s="247"/>
    </row>
    <row r="101" spans="24:120" ht="12" hidden="1" customHeight="1" x14ac:dyDescent="0.15">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U101" s="247"/>
      <c r="CZ101" s="247"/>
      <c r="DE101" s="247"/>
      <c r="DJ101" s="247"/>
    </row>
    <row r="102" spans="24:120" ht="1.5" hidden="1" customHeight="1" x14ac:dyDescent="0.15">
      <c r="CU102" s="247"/>
      <c r="CZ102" s="247"/>
      <c r="DE102" s="247"/>
      <c r="DJ102" s="247"/>
      <c r="DM102" s="247"/>
    </row>
    <row r="103" spans="24:120" hidden="1" x14ac:dyDescent="0.15">
      <c r="CT103" s="247"/>
      <c r="CV103" s="247"/>
      <c r="CW103" s="247"/>
      <c r="CY103" s="247"/>
      <c r="DA103" s="247"/>
      <c r="DB103" s="247"/>
      <c r="DD103" s="247"/>
      <c r="DF103" s="247"/>
      <c r="DG103" s="247"/>
      <c r="DI103" s="247"/>
      <c r="DK103" s="247"/>
      <c r="DL103" s="247"/>
      <c r="DM103" s="247"/>
      <c r="DN103" s="247"/>
      <c r="DO103" s="247"/>
      <c r="DP103" s="247"/>
    </row>
    <row r="104" spans="24:120" hidden="1" x14ac:dyDescent="0.15">
      <c r="CV104" s="247"/>
      <c r="CW104" s="247"/>
      <c r="DA104" s="247"/>
      <c r="DB104" s="247"/>
      <c r="DF104" s="247"/>
      <c r="DG104" s="247"/>
      <c r="DK104" s="247"/>
      <c r="DL104" s="247"/>
      <c r="DN104" s="247"/>
      <c r="DO104" s="247"/>
      <c r="DP104" s="247"/>
    </row>
    <row r="105" spans="24:120" ht="12.75" hidden="1" customHeight="1" x14ac:dyDescent="0.15"/>
  </sheetData>
  <sheetProtection algorithmName="SHA-512" hashValue="OVMq4Kpc+XrWKad2tXiPk9Li+4IlOxujQFZZME8CzvrZ3TKF1y3B5NL3dWgTIyYGAnomceIaGeBx4UYmKewY4A==" saltValue="5ADyY+v3lZgz0hb6SDhT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4" zoomScaleNormal="54" zoomScaleSheetLayoutView="55" workbookViewId="0"/>
  </sheetViews>
  <sheetFormatPr defaultColWidth="0" defaultRowHeight="13.5" customHeight="1" zeroHeight="1" x14ac:dyDescent="0.15"/>
  <cols>
    <col min="1" max="116" width="2.625" style="248" customWidth="1"/>
    <col min="117" max="16384" width="9" style="247" hidden="1"/>
  </cols>
  <sheetData>
    <row r="1" spans="2:116"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x14ac:dyDescent="0.15"/>
    <row r="3" spans="2:116" x14ac:dyDescent="0.15"/>
    <row r="4" spans="2:116" x14ac:dyDescent="0.15">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2:116" x14ac:dyDescent="0.15">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9:116" x14ac:dyDescent="0.15"/>
    <row r="20" spans="9:116" x14ac:dyDescent="0.15"/>
    <row r="21" spans="9:116" x14ac:dyDescent="0.15">
      <c r="DL21" s="247"/>
    </row>
    <row r="22" spans="9:116" x14ac:dyDescent="0.15">
      <c r="DI22" s="247"/>
      <c r="DJ22" s="247"/>
      <c r="DK22" s="247"/>
      <c r="DL22" s="247"/>
    </row>
    <row r="23" spans="9:116" x14ac:dyDescent="0.15">
      <c r="CY23" s="247"/>
      <c r="CZ23" s="247"/>
      <c r="DA23" s="247"/>
      <c r="DB23" s="247"/>
      <c r="DC23" s="247"/>
      <c r="DD23" s="247"/>
      <c r="DE23" s="247"/>
      <c r="DF23" s="247"/>
      <c r="DG23" s="247"/>
      <c r="DH23" s="247"/>
      <c r="DI23" s="247"/>
      <c r="DJ23" s="247"/>
      <c r="DK23" s="247"/>
      <c r="DL23" s="24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7"/>
      <c r="DA35" s="247"/>
      <c r="DB35" s="247"/>
      <c r="DC35" s="247"/>
      <c r="DD35" s="247"/>
      <c r="DE35" s="247"/>
      <c r="DF35" s="247"/>
      <c r="DG35" s="247"/>
      <c r="DH35" s="247"/>
      <c r="DI35" s="247"/>
      <c r="DJ35" s="247"/>
      <c r="DK35" s="247"/>
      <c r="DL35" s="247"/>
    </row>
    <row r="36" spans="15:116" x14ac:dyDescent="0.15"/>
    <row r="37" spans="15:116" x14ac:dyDescent="0.15">
      <c r="DL37" s="247"/>
    </row>
    <row r="38" spans="15:116" x14ac:dyDescent="0.15">
      <c r="DI38" s="247"/>
      <c r="DJ38" s="247"/>
      <c r="DK38" s="247"/>
      <c r="DL38" s="247"/>
    </row>
    <row r="39" spans="15:116" x14ac:dyDescent="0.15"/>
    <row r="40" spans="15:116" x14ac:dyDescent="0.15"/>
    <row r="41" spans="15:116" x14ac:dyDescent="0.15"/>
    <row r="42" spans="15:116" x14ac:dyDescent="0.15"/>
    <row r="43" spans="15:116" x14ac:dyDescent="0.15">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row>
    <row r="44" spans="15:116" x14ac:dyDescent="0.15">
      <c r="DL44" s="247"/>
    </row>
    <row r="45" spans="15:116" x14ac:dyDescent="0.15"/>
    <row r="46" spans="15:116" x14ac:dyDescent="0.15">
      <c r="DA46" s="247"/>
      <c r="DB46" s="247"/>
      <c r="DC46" s="247"/>
      <c r="DD46" s="247"/>
      <c r="DE46" s="247"/>
      <c r="DF46" s="247"/>
      <c r="DG46" s="247"/>
      <c r="DH46" s="247"/>
      <c r="DI46" s="247"/>
      <c r="DJ46" s="247"/>
      <c r="DK46" s="247"/>
      <c r="DL46" s="247"/>
    </row>
    <row r="47" spans="15:116" x14ac:dyDescent="0.15"/>
    <row r="48" spans="15:116" x14ac:dyDescent="0.15"/>
    <row r="49" spans="104:116" x14ac:dyDescent="0.15"/>
    <row r="50" spans="104:116" x14ac:dyDescent="0.15">
      <c r="CZ50" s="247"/>
      <c r="DA50" s="247"/>
      <c r="DB50" s="247"/>
      <c r="DC50" s="247"/>
      <c r="DD50" s="247"/>
      <c r="DE50" s="247"/>
      <c r="DF50" s="247"/>
      <c r="DG50" s="247"/>
      <c r="DH50" s="247"/>
      <c r="DI50" s="247"/>
      <c r="DJ50" s="247"/>
      <c r="DK50" s="247"/>
      <c r="DL50" s="247"/>
    </row>
    <row r="51" spans="104:116" x14ac:dyDescent="0.15"/>
    <row r="52" spans="104:116" x14ac:dyDescent="0.15"/>
    <row r="53" spans="104:116" x14ac:dyDescent="0.15">
      <c r="DL53" s="24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7"/>
      <c r="DD67" s="247"/>
      <c r="DE67" s="247"/>
      <c r="DF67" s="247"/>
      <c r="DG67" s="247"/>
      <c r="DH67" s="247"/>
      <c r="DI67" s="247"/>
      <c r="DJ67" s="247"/>
      <c r="DK67" s="247"/>
      <c r="DL67" s="24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PQtCQxMhi9QoaEFqyBKhxZRzYUp6xYfEdVaUPxzLMBidRycchEbN+U4cbaSHEUrXWzJTBgEp6ipWuGYp0DgQ==" saltValue="aopP5Vu1ox5nRR8bw6cB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49" customWidth="1"/>
    <col min="37" max="44" width="17" style="249" customWidth="1"/>
    <col min="45" max="45" width="6.125" style="256" customWidth="1"/>
    <col min="46" max="46" width="3" style="254" customWidth="1"/>
    <col min="47" max="47" width="19.125" style="249" hidden="1" customWidth="1"/>
    <col min="48" max="52" width="12.625" style="249" hidden="1" customWidth="1"/>
    <col min="53" max="16384" width="8.625" style="249" hidden="1"/>
  </cols>
  <sheetData>
    <row r="1" spans="1:46" x14ac:dyDescent="0.15">
      <c r="AS1" s="250"/>
      <c r="AT1" s="250"/>
    </row>
    <row r="2" spans="1:46" x14ac:dyDescent="0.15">
      <c r="AS2" s="250"/>
      <c r="AT2" s="250"/>
    </row>
    <row r="3" spans="1:46" x14ac:dyDescent="0.15">
      <c r="AS3" s="250"/>
      <c r="AT3" s="250"/>
    </row>
    <row r="4" spans="1:46" x14ac:dyDescent="0.15">
      <c r="AS4" s="250"/>
      <c r="AT4" s="250"/>
    </row>
    <row r="5" spans="1:46" ht="17.25" x14ac:dyDescent="0.15">
      <c r="A5" s="251" t="s">
        <v>483</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3"/>
    </row>
    <row r="6" spans="1:46" x14ac:dyDescent="0.15">
      <c r="A6" s="254"/>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5" t="s">
        <v>484</v>
      </c>
      <c r="AL6" s="255"/>
      <c r="AM6" s="255"/>
      <c r="AN6" s="255"/>
      <c r="AO6" s="250"/>
      <c r="AP6" s="250"/>
      <c r="AQ6" s="250"/>
      <c r="AR6" s="250"/>
    </row>
    <row r="7" spans="1:46" x14ac:dyDescent="0.15">
      <c r="A7" s="254"/>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7"/>
      <c r="AL7" s="258"/>
      <c r="AM7" s="258"/>
      <c r="AN7" s="259"/>
      <c r="AO7" s="1181" t="s">
        <v>485</v>
      </c>
      <c r="AP7" s="260"/>
      <c r="AQ7" s="261" t="s">
        <v>486</v>
      </c>
      <c r="AR7" s="262"/>
    </row>
    <row r="8" spans="1:46" x14ac:dyDescent="0.15">
      <c r="A8" s="254"/>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63"/>
      <c r="AL8" s="264"/>
      <c r="AM8" s="264"/>
      <c r="AN8" s="265"/>
      <c r="AO8" s="1182"/>
      <c r="AP8" s="266" t="s">
        <v>487</v>
      </c>
      <c r="AQ8" s="267" t="s">
        <v>488</v>
      </c>
      <c r="AR8" s="268" t="s">
        <v>489</v>
      </c>
    </row>
    <row r="9" spans="1:46" x14ac:dyDescent="0.15">
      <c r="A9" s="254"/>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1183" t="s">
        <v>490</v>
      </c>
      <c r="AL9" s="1184"/>
      <c r="AM9" s="1184"/>
      <c r="AN9" s="1185"/>
      <c r="AO9" s="269">
        <v>37124937</v>
      </c>
      <c r="AP9" s="269">
        <v>64664</v>
      </c>
      <c r="AQ9" s="270">
        <v>62629</v>
      </c>
      <c r="AR9" s="271">
        <v>3.2</v>
      </c>
    </row>
    <row r="10" spans="1:46" x14ac:dyDescent="0.15">
      <c r="A10" s="254"/>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1183" t="s">
        <v>491</v>
      </c>
      <c r="AL10" s="1184"/>
      <c r="AM10" s="1184"/>
      <c r="AN10" s="1185"/>
      <c r="AO10" s="272">
        <v>192088</v>
      </c>
      <c r="AP10" s="272">
        <v>335</v>
      </c>
      <c r="AQ10" s="273">
        <v>1046</v>
      </c>
      <c r="AR10" s="274">
        <v>-68</v>
      </c>
    </row>
    <row r="11" spans="1:46" ht="13.5" customHeight="1" x14ac:dyDescent="0.15">
      <c r="A11" s="254"/>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1183" t="s">
        <v>492</v>
      </c>
      <c r="AL11" s="1184"/>
      <c r="AM11" s="1184"/>
      <c r="AN11" s="1185"/>
      <c r="AO11" s="272">
        <v>402308</v>
      </c>
      <c r="AP11" s="272">
        <v>701</v>
      </c>
      <c r="AQ11" s="273">
        <v>841</v>
      </c>
      <c r="AR11" s="274">
        <v>-16.600000000000001</v>
      </c>
    </row>
    <row r="12" spans="1:46" ht="13.5" customHeight="1" x14ac:dyDescent="0.15">
      <c r="A12" s="254"/>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1183" t="s">
        <v>493</v>
      </c>
      <c r="AL12" s="1184"/>
      <c r="AM12" s="1184"/>
      <c r="AN12" s="1185"/>
      <c r="AO12" s="272" t="s">
        <v>494</v>
      </c>
      <c r="AP12" s="272" t="s">
        <v>494</v>
      </c>
      <c r="AQ12" s="273" t="s">
        <v>494</v>
      </c>
      <c r="AR12" s="274" t="s">
        <v>494</v>
      </c>
    </row>
    <row r="13" spans="1:46" ht="13.5" customHeight="1" x14ac:dyDescent="0.15">
      <c r="A13" s="254"/>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1183" t="s">
        <v>495</v>
      </c>
      <c r="AL13" s="1184"/>
      <c r="AM13" s="1184"/>
      <c r="AN13" s="1185"/>
      <c r="AO13" s="272" t="s">
        <v>494</v>
      </c>
      <c r="AP13" s="272" t="s">
        <v>494</v>
      </c>
      <c r="AQ13" s="273" t="s">
        <v>494</v>
      </c>
      <c r="AR13" s="274" t="s">
        <v>494</v>
      </c>
    </row>
    <row r="14" spans="1:46" ht="13.5" customHeight="1" x14ac:dyDescent="0.15">
      <c r="A14" s="254"/>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1183" t="s">
        <v>496</v>
      </c>
      <c r="AL14" s="1184"/>
      <c r="AM14" s="1184"/>
      <c r="AN14" s="1185"/>
      <c r="AO14" s="272">
        <v>947036</v>
      </c>
      <c r="AP14" s="272">
        <v>1650</v>
      </c>
      <c r="AQ14" s="273">
        <v>2247</v>
      </c>
      <c r="AR14" s="274">
        <v>-26.6</v>
      </c>
    </row>
    <row r="15" spans="1:46" ht="13.5" customHeight="1" x14ac:dyDescent="0.15">
      <c r="A15" s="254"/>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1183" t="s">
        <v>497</v>
      </c>
      <c r="AL15" s="1184"/>
      <c r="AM15" s="1184"/>
      <c r="AN15" s="1185"/>
      <c r="AO15" s="272">
        <v>1111910</v>
      </c>
      <c r="AP15" s="272">
        <v>1937</v>
      </c>
      <c r="AQ15" s="273">
        <v>1478</v>
      </c>
      <c r="AR15" s="274">
        <v>31.1</v>
      </c>
    </row>
    <row r="16" spans="1:46" x14ac:dyDescent="0.15">
      <c r="A16" s="254"/>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1186" t="s">
        <v>498</v>
      </c>
      <c r="AL16" s="1187"/>
      <c r="AM16" s="1187"/>
      <c r="AN16" s="1188"/>
      <c r="AO16" s="272">
        <v>-3630093</v>
      </c>
      <c r="AP16" s="272">
        <v>-6323</v>
      </c>
      <c r="AQ16" s="273">
        <v>-5042</v>
      </c>
      <c r="AR16" s="274">
        <v>25.4</v>
      </c>
    </row>
    <row r="17" spans="1:46" x14ac:dyDescent="0.15">
      <c r="A17" s="254"/>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1186" t="s">
        <v>160</v>
      </c>
      <c r="AL17" s="1187"/>
      <c r="AM17" s="1187"/>
      <c r="AN17" s="1188"/>
      <c r="AO17" s="272">
        <v>36148186</v>
      </c>
      <c r="AP17" s="272">
        <v>62963</v>
      </c>
      <c r="AQ17" s="273">
        <v>63199</v>
      </c>
      <c r="AR17" s="274">
        <v>-0.4</v>
      </c>
    </row>
    <row r="18" spans="1:46" x14ac:dyDescent="0.15">
      <c r="A18" s="254"/>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75"/>
      <c r="AR18" s="275"/>
    </row>
    <row r="19" spans="1:46" x14ac:dyDescent="0.15">
      <c r="A19" s="254"/>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t="s">
        <v>499</v>
      </c>
      <c r="AL19" s="250"/>
      <c r="AM19" s="250"/>
      <c r="AN19" s="250"/>
      <c r="AO19" s="250"/>
      <c r="AP19" s="250"/>
      <c r="AQ19" s="250"/>
      <c r="AR19" s="250"/>
    </row>
    <row r="20" spans="1:46" x14ac:dyDescent="0.15">
      <c r="A20" s="254"/>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76"/>
      <c r="AL20" s="277"/>
      <c r="AM20" s="277"/>
      <c r="AN20" s="278"/>
      <c r="AO20" s="279" t="s">
        <v>500</v>
      </c>
      <c r="AP20" s="280" t="s">
        <v>501</v>
      </c>
      <c r="AQ20" s="281" t="s">
        <v>502</v>
      </c>
      <c r="AR20" s="282"/>
    </row>
    <row r="21" spans="1:46" s="288" customFormat="1" x14ac:dyDescent="0.15">
      <c r="A21" s="283"/>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1178" t="s">
        <v>503</v>
      </c>
      <c r="AL21" s="1179"/>
      <c r="AM21" s="1179"/>
      <c r="AN21" s="1180"/>
      <c r="AO21" s="284">
        <v>5.94</v>
      </c>
      <c r="AP21" s="285">
        <v>6.3</v>
      </c>
      <c r="AQ21" s="286">
        <v>-0.36</v>
      </c>
      <c r="AR21" s="255"/>
      <c r="AS21" s="287"/>
      <c r="AT21" s="283"/>
    </row>
    <row r="22" spans="1:46" s="288" customFormat="1" x14ac:dyDescent="0.15">
      <c r="A22" s="283"/>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1178" t="s">
        <v>504</v>
      </c>
      <c r="AL22" s="1179"/>
      <c r="AM22" s="1179"/>
      <c r="AN22" s="1180"/>
      <c r="AO22" s="289">
        <v>99</v>
      </c>
      <c r="AP22" s="290">
        <v>99.1</v>
      </c>
      <c r="AQ22" s="291">
        <v>-0.1</v>
      </c>
      <c r="AR22" s="275"/>
      <c r="AS22" s="287"/>
      <c r="AT22" s="283"/>
    </row>
    <row r="23" spans="1:46" s="288" customFormat="1" x14ac:dyDescent="0.15">
      <c r="A23" s="283"/>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75"/>
      <c r="AQ23" s="275"/>
      <c r="AR23" s="275"/>
      <c r="AS23" s="287"/>
      <c r="AT23" s="283"/>
    </row>
    <row r="24" spans="1:46" s="288" customFormat="1" x14ac:dyDescent="0.15">
      <c r="A24" s="283"/>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75"/>
      <c r="AQ24" s="275"/>
      <c r="AR24" s="275"/>
      <c r="AS24" s="287"/>
      <c r="AT24" s="283"/>
    </row>
    <row r="25" spans="1:46" s="288"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x14ac:dyDescent="0.15">
      <c r="A26" s="255" t="s">
        <v>505</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75"/>
      <c r="AQ26" s="275"/>
      <c r="AR26" s="275"/>
      <c r="AS26" s="255"/>
      <c r="AT26" s="255"/>
    </row>
    <row r="27" spans="1:46" x14ac:dyDescent="0.15">
      <c r="A27" s="296"/>
      <c r="AO27" s="250"/>
      <c r="AP27" s="250"/>
      <c r="AQ27" s="250"/>
      <c r="AR27" s="250"/>
      <c r="AS27" s="250"/>
      <c r="AT27" s="250"/>
    </row>
    <row r="28" spans="1:46" ht="17.25" x14ac:dyDescent="0.15">
      <c r="A28" s="251" t="s">
        <v>506</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97"/>
    </row>
    <row r="29" spans="1:46" x14ac:dyDescent="0.15">
      <c r="A29" s="254"/>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5" t="s">
        <v>507</v>
      </c>
      <c r="AL29" s="255"/>
      <c r="AM29" s="255"/>
      <c r="AN29" s="255"/>
      <c r="AO29" s="250"/>
      <c r="AP29" s="250"/>
      <c r="AQ29" s="250"/>
      <c r="AR29" s="250"/>
      <c r="AS29" s="298"/>
    </row>
    <row r="30" spans="1:46" x14ac:dyDescent="0.15">
      <c r="A30" s="254"/>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7"/>
      <c r="AL30" s="258"/>
      <c r="AM30" s="258"/>
      <c r="AN30" s="259"/>
      <c r="AO30" s="1181" t="s">
        <v>485</v>
      </c>
      <c r="AP30" s="260"/>
      <c r="AQ30" s="261" t="s">
        <v>486</v>
      </c>
      <c r="AR30" s="262"/>
    </row>
    <row r="31" spans="1:46" x14ac:dyDescent="0.15">
      <c r="A31" s="254"/>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63"/>
      <c r="AL31" s="264"/>
      <c r="AM31" s="264"/>
      <c r="AN31" s="265"/>
      <c r="AO31" s="1182"/>
      <c r="AP31" s="266" t="s">
        <v>487</v>
      </c>
      <c r="AQ31" s="267" t="s">
        <v>488</v>
      </c>
      <c r="AR31" s="268" t="s">
        <v>489</v>
      </c>
    </row>
    <row r="32" spans="1:46" ht="27" customHeight="1" x14ac:dyDescent="0.15">
      <c r="A32" s="254"/>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1194" t="s">
        <v>508</v>
      </c>
      <c r="AL32" s="1195"/>
      <c r="AM32" s="1195"/>
      <c r="AN32" s="1196"/>
      <c r="AO32" s="299">
        <v>1700373</v>
      </c>
      <c r="AP32" s="299">
        <v>2962</v>
      </c>
      <c r="AQ32" s="300">
        <v>4925</v>
      </c>
      <c r="AR32" s="301">
        <v>-39.9</v>
      </c>
    </row>
    <row r="33" spans="1:46" ht="13.5" customHeight="1" x14ac:dyDescent="0.15">
      <c r="A33" s="254"/>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1194" t="s">
        <v>509</v>
      </c>
      <c r="AL33" s="1195"/>
      <c r="AM33" s="1195"/>
      <c r="AN33" s="1196"/>
      <c r="AO33" s="299" t="s">
        <v>494</v>
      </c>
      <c r="AP33" s="299" t="s">
        <v>494</v>
      </c>
      <c r="AQ33" s="300" t="s">
        <v>494</v>
      </c>
      <c r="AR33" s="301" t="s">
        <v>494</v>
      </c>
    </row>
    <row r="34" spans="1:46" ht="27" customHeight="1" x14ac:dyDescent="0.15">
      <c r="A34" s="254"/>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1194" t="s">
        <v>510</v>
      </c>
      <c r="AL34" s="1195"/>
      <c r="AM34" s="1195"/>
      <c r="AN34" s="1196"/>
      <c r="AO34" s="299">
        <v>232700</v>
      </c>
      <c r="AP34" s="299">
        <v>405</v>
      </c>
      <c r="AQ34" s="300">
        <v>327</v>
      </c>
      <c r="AR34" s="301">
        <v>23.9</v>
      </c>
    </row>
    <row r="35" spans="1:46" ht="27" customHeight="1" x14ac:dyDescent="0.15">
      <c r="A35" s="254"/>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1194" t="s">
        <v>511</v>
      </c>
      <c r="AL35" s="1195"/>
      <c r="AM35" s="1195"/>
      <c r="AN35" s="1196"/>
      <c r="AO35" s="299" t="s">
        <v>494</v>
      </c>
      <c r="AP35" s="299" t="s">
        <v>494</v>
      </c>
      <c r="AQ35" s="300">
        <v>27</v>
      </c>
      <c r="AR35" s="301" t="s">
        <v>494</v>
      </c>
    </row>
    <row r="36" spans="1:46" ht="27" customHeight="1" x14ac:dyDescent="0.15">
      <c r="A36" s="254"/>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1194" t="s">
        <v>512</v>
      </c>
      <c r="AL36" s="1195"/>
      <c r="AM36" s="1195"/>
      <c r="AN36" s="1196"/>
      <c r="AO36" s="299">
        <v>141267</v>
      </c>
      <c r="AP36" s="299">
        <v>246</v>
      </c>
      <c r="AQ36" s="300">
        <v>286</v>
      </c>
      <c r="AR36" s="301">
        <v>-14</v>
      </c>
    </row>
    <row r="37" spans="1:46" ht="13.5" customHeight="1" x14ac:dyDescent="0.15">
      <c r="A37" s="254"/>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1194" t="s">
        <v>513</v>
      </c>
      <c r="AL37" s="1195"/>
      <c r="AM37" s="1195"/>
      <c r="AN37" s="1196"/>
      <c r="AO37" s="299">
        <v>980997</v>
      </c>
      <c r="AP37" s="299">
        <v>1709</v>
      </c>
      <c r="AQ37" s="300">
        <v>1760</v>
      </c>
      <c r="AR37" s="301">
        <v>-2.9</v>
      </c>
    </row>
    <row r="38" spans="1:46" ht="27" customHeight="1" x14ac:dyDescent="0.15">
      <c r="A38" s="254"/>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1197" t="s">
        <v>514</v>
      </c>
      <c r="AL38" s="1198"/>
      <c r="AM38" s="1198"/>
      <c r="AN38" s="1199"/>
      <c r="AO38" s="302" t="s">
        <v>494</v>
      </c>
      <c r="AP38" s="302" t="s">
        <v>494</v>
      </c>
      <c r="AQ38" s="303">
        <v>0</v>
      </c>
      <c r="AR38" s="291" t="s">
        <v>494</v>
      </c>
      <c r="AS38" s="298"/>
    </row>
    <row r="39" spans="1:46" x14ac:dyDescent="0.15">
      <c r="A39" s="254"/>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1197" t="s">
        <v>515</v>
      </c>
      <c r="AL39" s="1198"/>
      <c r="AM39" s="1198"/>
      <c r="AN39" s="1199"/>
      <c r="AO39" s="299">
        <v>-904</v>
      </c>
      <c r="AP39" s="299">
        <v>-2</v>
      </c>
      <c r="AQ39" s="300">
        <v>-11</v>
      </c>
      <c r="AR39" s="301">
        <v>-81.8</v>
      </c>
      <c r="AS39" s="298"/>
    </row>
    <row r="40" spans="1:46" ht="27" customHeight="1" x14ac:dyDescent="0.15">
      <c r="A40" s="254"/>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1194" t="s">
        <v>516</v>
      </c>
      <c r="AL40" s="1195"/>
      <c r="AM40" s="1195"/>
      <c r="AN40" s="1196"/>
      <c r="AO40" s="299">
        <v>-9385268</v>
      </c>
      <c r="AP40" s="299">
        <v>-16347</v>
      </c>
      <c r="AQ40" s="300">
        <v>-15582</v>
      </c>
      <c r="AR40" s="301">
        <v>4.9000000000000004</v>
      </c>
      <c r="AS40" s="298"/>
    </row>
    <row r="41" spans="1:46" x14ac:dyDescent="0.15">
      <c r="A41" s="254"/>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1200" t="s">
        <v>273</v>
      </c>
      <c r="AL41" s="1201"/>
      <c r="AM41" s="1201"/>
      <c r="AN41" s="1202"/>
      <c r="AO41" s="299">
        <v>-6330835</v>
      </c>
      <c r="AP41" s="299">
        <v>-11027</v>
      </c>
      <c r="AQ41" s="300">
        <v>-8267</v>
      </c>
      <c r="AR41" s="301">
        <v>33.4</v>
      </c>
      <c r="AS41" s="298"/>
    </row>
    <row r="42" spans="1:46" x14ac:dyDescent="0.15">
      <c r="A42" s="254"/>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304" t="s">
        <v>517</v>
      </c>
      <c r="AL42" s="250"/>
      <c r="AM42" s="250"/>
      <c r="AN42" s="250"/>
      <c r="AO42" s="250"/>
      <c r="AP42" s="250"/>
      <c r="AQ42" s="275"/>
      <c r="AR42" s="275"/>
      <c r="AS42" s="298"/>
    </row>
    <row r="43" spans="1:46" x14ac:dyDescent="0.15">
      <c r="A43" s="254"/>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305"/>
      <c r="AQ43" s="275"/>
      <c r="AR43" s="250"/>
      <c r="AS43" s="298"/>
    </row>
    <row r="44" spans="1:46" x14ac:dyDescent="0.15">
      <c r="A44" s="254"/>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75"/>
      <c r="AR44" s="250"/>
    </row>
    <row r="45" spans="1:46" x14ac:dyDescent="0.15">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306"/>
      <c r="AR45" s="252"/>
      <c r="AS45" s="252"/>
      <c r="AT45" s="250"/>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0"/>
    </row>
    <row r="47" spans="1:46" ht="17.25" customHeight="1" x14ac:dyDescent="0.15">
      <c r="A47" s="308" t="s">
        <v>518</v>
      </c>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row>
    <row r="48" spans="1:46" x14ac:dyDescent="0.15">
      <c r="A48" s="254"/>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309" t="s">
        <v>519</v>
      </c>
      <c r="AL48" s="309"/>
      <c r="AM48" s="309"/>
      <c r="AN48" s="309"/>
      <c r="AO48" s="309"/>
      <c r="AP48" s="309"/>
      <c r="AQ48" s="310"/>
      <c r="AR48" s="309"/>
    </row>
    <row r="49" spans="1:44" ht="13.5" customHeight="1" x14ac:dyDescent="0.15">
      <c r="A49" s="254"/>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311"/>
      <c r="AL49" s="312"/>
      <c r="AM49" s="1189" t="s">
        <v>485</v>
      </c>
      <c r="AN49" s="1191" t="s">
        <v>520</v>
      </c>
      <c r="AO49" s="1192"/>
      <c r="AP49" s="1192"/>
      <c r="AQ49" s="1192"/>
      <c r="AR49" s="1193"/>
    </row>
    <row r="50" spans="1:44" x14ac:dyDescent="0.15">
      <c r="A50" s="254"/>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313"/>
      <c r="AL50" s="314"/>
      <c r="AM50" s="1190"/>
      <c r="AN50" s="315" t="s">
        <v>521</v>
      </c>
      <c r="AO50" s="316" t="s">
        <v>522</v>
      </c>
      <c r="AP50" s="317" t="s">
        <v>523</v>
      </c>
      <c r="AQ50" s="318" t="s">
        <v>524</v>
      </c>
      <c r="AR50" s="319" t="s">
        <v>525</v>
      </c>
    </row>
    <row r="51" spans="1:44" x14ac:dyDescent="0.15">
      <c r="A51" s="254"/>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311" t="s">
        <v>526</v>
      </c>
      <c r="AL51" s="312"/>
      <c r="AM51" s="320">
        <v>15415126</v>
      </c>
      <c r="AN51" s="321">
        <v>27861</v>
      </c>
      <c r="AO51" s="322">
        <v>-15</v>
      </c>
      <c r="AP51" s="323">
        <v>43773</v>
      </c>
      <c r="AQ51" s="324">
        <v>-7</v>
      </c>
      <c r="AR51" s="325">
        <v>-8</v>
      </c>
    </row>
    <row r="52" spans="1:44" x14ac:dyDescent="0.15">
      <c r="A52" s="254"/>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326"/>
      <c r="AL52" s="327" t="s">
        <v>527</v>
      </c>
      <c r="AM52" s="328">
        <v>11932816</v>
      </c>
      <c r="AN52" s="329">
        <v>21567</v>
      </c>
      <c r="AO52" s="330">
        <v>-19.600000000000001</v>
      </c>
      <c r="AP52" s="331">
        <v>30346</v>
      </c>
      <c r="AQ52" s="332">
        <v>-6.7</v>
      </c>
      <c r="AR52" s="333">
        <v>-12.9</v>
      </c>
    </row>
    <row r="53" spans="1:44" x14ac:dyDescent="0.15">
      <c r="A53" s="254"/>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311" t="s">
        <v>528</v>
      </c>
      <c r="AL53" s="312"/>
      <c r="AM53" s="320">
        <v>26934505</v>
      </c>
      <c r="AN53" s="321">
        <v>48188</v>
      </c>
      <c r="AO53" s="322">
        <v>73</v>
      </c>
      <c r="AP53" s="323">
        <v>51565</v>
      </c>
      <c r="AQ53" s="324">
        <v>17.8</v>
      </c>
      <c r="AR53" s="325">
        <v>55.2</v>
      </c>
    </row>
    <row r="54" spans="1:44" x14ac:dyDescent="0.15">
      <c r="A54" s="254"/>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326"/>
      <c r="AL54" s="327" t="s">
        <v>527</v>
      </c>
      <c r="AM54" s="328">
        <v>20978082</v>
      </c>
      <c r="AN54" s="329">
        <v>37531</v>
      </c>
      <c r="AO54" s="330">
        <v>74</v>
      </c>
      <c r="AP54" s="331">
        <v>35359</v>
      </c>
      <c r="AQ54" s="332">
        <v>16.5</v>
      </c>
      <c r="AR54" s="333">
        <v>57.5</v>
      </c>
    </row>
    <row r="55" spans="1:44" x14ac:dyDescent="0.15">
      <c r="A55" s="254"/>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311" t="s">
        <v>529</v>
      </c>
      <c r="AL55" s="312"/>
      <c r="AM55" s="320">
        <v>23866588</v>
      </c>
      <c r="AN55" s="321">
        <v>42280</v>
      </c>
      <c r="AO55" s="322">
        <v>-12.3</v>
      </c>
      <c r="AP55" s="323">
        <v>46686</v>
      </c>
      <c r="AQ55" s="324">
        <v>-9.5</v>
      </c>
      <c r="AR55" s="325">
        <v>-2.8</v>
      </c>
    </row>
    <row r="56" spans="1:44" x14ac:dyDescent="0.15">
      <c r="A56" s="254"/>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326"/>
      <c r="AL56" s="327" t="s">
        <v>527</v>
      </c>
      <c r="AM56" s="328">
        <v>17380011</v>
      </c>
      <c r="AN56" s="329">
        <v>30789</v>
      </c>
      <c r="AO56" s="330">
        <v>-18</v>
      </c>
      <c r="AP56" s="331">
        <v>32595</v>
      </c>
      <c r="AQ56" s="332">
        <v>-7.8</v>
      </c>
      <c r="AR56" s="333">
        <v>-10.199999999999999</v>
      </c>
    </row>
    <row r="57" spans="1:44" x14ac:dyDescent="0.15">
      <c r="A57" s="254"/>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311" t="s">
        <v>530</v>
      </c>
      <c r="AL57" s="312"/>
      <c r="AM57" s="320">
        <v>23803386</v>
      </c>
      <c r="AN57" s="321">
        <v>41824</v>
      </c>
      <c r="AO57" s="322">
        <v>-1.1000000000000001</v>
      </c>
      <c r="AP57" s="323">
        <v>49796</v>
      </c>
      <c r="AQ57" s="324">
        <v>6.7</v>
      </c>
      <c r="AR57" s="325">
        <v>-7.8</v>
      </c>
    </row>
    <row r="58" spans="1:44" x14ac:dyDescent="0.15">
      <c r="A58" s="254"/>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326"/>
      <c r="AL58" s="327" t="s">
        <v>527</v>
      </c>
      <c r="AM58" s="328">
        <v>18600025</v>
      </c>
      <c r="AN58" s="329">
        <v>32681</v>
      </c>
      <c r="AO58" s="330">
        <v>6.1</v>
      </c>
      <c r="AP58" s="331">
        <v>37281</v>
      </c>
      <c r="AQ58" s="332">
        <v>14.4</v>
      </c>
      <c r="AR58" s="333">
        <v>-8.3000000000000007</v>
      </c>
    </row>
    <row r="59" spans="1:44" x14ac:dyDescent="0.15">
      <c r="A59" s="254"/>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311" t="s">
        <v>531</v>
      </c>
      <c r="AL59" s="312"/>
      <c r="AM59" s="320">
        <v>25981525</v>
      </c>
      <c r="AN59" s="321">
        <v>45255</v>
      </c>
      <c r="AO59" s="322">
        <v>8.1999999999999993</v>
      </c>
      <c r="AP59" s="323">
        <v>51681</v>
      </c>
      <c r="AQ59" s="324">
        <v>3.8</v>
      </c>
      <c r="AR59" s="325">
        <v>4.4000000000000004</v>
      </c>
    </row>
    <row r="60" spans="1:44" x14ac:dyDescent="0.15">
      <c r="A60" s="254"/>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326"/>
      <c r="AL60" s="327" t="s">
        <v>527</v>
      </c>
      <c r="AM60" s="328">
        <v>19675187</v>
      </c>
      <c r="AN60" s="329">
        <v>34270</v>
      </c>
      <c r="AO60" s="330">
        <v>4.9000000000000004</v>
      </c>
      <c r="AP60" s="331">
        <v>37226</v>
      </c>
      <c r="AQ60" s="332">
        <v>-0.1</v>
      </c>
      <c r="AR60" s="333">
        <v>5</v>
      </c>
    </row>
    <row r="61" spans="1:44" x14ac:dyDescent="0.15">
      <c r="A61" s="254"/>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311" t="s">
        <v>532</v>
      </c>
      <c r="AL61" s="334"/>
      <c r="AM61" s="335">
        <v>23200226</v>
      </c>
      <c r="AN61" s="336">
        <v>41082</v>
      </c>
      <c r="AO61" s="337">
        <v>10.6</v>
      </c>
      <c r="AP61" s="338">
        <v>48700</v>
      </c>
      <c r="AQ61" s="339">
        <v>2.4</v>
      </c>
      <c r="AR61" s="325">
        <v>8.1999999999999993</v>
      </c>
    </row>
    <row r="62" spans="1:44" x14ac:dyDescent="0.15">
      <c r="A62" s="254"/>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326"/>
      <c r="AL62" s="327" t="s">
        <v>527</v>
      </c>
      <c r="AM62" s="328">
        <v>17713224</v>
      </c>
      <c r="AN62" s="329">
        <v>31368</v>
      </c>
      <c r="AO62" s="330">
        <v>9.5</v>
      </c>
      <c r="AP62" s="331">
        <v>34561</v>
      </c>
      <c r="AQ62" s="332">
        <v>3.3</v>
      </c>
      <c r="AR62" s="333">
        <v>6.2</v>
      </c>
    </row>
    <row r="63" spans="1:44" x14ac:dyDescent="0.15">
      <c r="A63" s="254"/>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row>
    <row r="64" spans="1:44" x14ac:dyDescent="0.15">
      <c r="A64" s="254"/>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row>
    <row r="65" spans="1:46" x14ac:dyDescent="0.15">
      <c r="A65" s="254"/>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row>
    <row r="66" spans="1:46" x14ac:dyDescent="0.15">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15">
      <c r="AK67" s="250"/>
      <c r="AL67" s="250"/>
      <c r="AM67" s="250"/>
      <c r="AN67" s="250"/>
      <c r="AO67" s="250"/>
      <c r="AP67" s="250"/>
      <c r="AQ67" s="250"/>
      <c r="AR67" s="250"/>
      <c r="AS67" s="250"/>
      <c r="AT67" s="250"/>
    </row>
    <row r="68" spans="1:46" ht="13.5" hidden="1" customHeight="1" x14ac:dyDescent="0.15">
      <c r="AK68" s="250"/>
      <c r="AL68" s="250"/>
      <c r="AM68" s="250"/>
      <c r="AN68" s="250"/>
      <c r="AO68" s="250"/>
      <c r="AP68" s="250"/>
      <c r="AQ68" s="250"/>
      <c r="AR68" s="250"/>
    </row>
    <row r="69" spans="1:46" ht="13.5" hidden="1" customHeight="1" x14ac:dyDescent="0.15">
      <c r="AK69" s="250"/>
      <c r="AL69" s="250"/>
      <c r="AM69" s="250"/>
      <c r="AN69" s="250"/>
      <c r="AO69" s="250"/>
      <c r="AP69" s="250"/>
      <c r="AQ69" s="250"/>
      <c r="AR69" s="250"/>
    </row>
    <row r="70" spans="1:46" hidden="1" x14ac:dyDescent="0.15">
      <c r="AK70" s="250"/>
      <c r="AL70" s="250"/>
      <c r="AM70" s="250"/>
      <c r="AN70" s="250"/>
      <c r="AO70" s="250"/>
      <c r="AP70" s="250"/>
      <c r="AQ70" s="250"/>
      <c r="AR70" s="250"/>
    </row>
    <row r="71" spans="1:46" hidden="1" x14ac:dyDescent="0.15">
      <c r="AK71" s="250"/>
      <c r="AL71" s="250"/>
      <c r="AM71" s="250"/>
      <c r="AN71" s="250"/>
      <c r="AO71" s="250"/>
      <c r="AP71" s="250"/>
      <c r="AQ71" s="250"/>
      <c r="AR71" s="250"/>
    </row>
    <row r="72" spans="1:46" hidden="1" x14ac:dyDescent="0.15">
      <c r="AK72" s="250"/>
      <c r="AL72" s="250"/>
      <c r="AM72" s="250"/>
      <c r="AN72" s="250"/>
      <c r="AO72" s="250"/>
      <c r="AP72" s="250"/>
      <c r="AQ72" s="250"/>
      <c r="AR72" s="250"/>
    </row>
    <row r="73" spans="1:46" hidden="1" x14ac:dyDescent="0.15">
      <c r="AK73" s="250"/>
      <c r="AL73" s="250"/>
      <c r="AM73" s="250"/>
      <c r="AN73" s="250"/>
      <c r="AO73" s="250"/>
      <c r="AP73" s="250"/>
      <c r="AQ73" s="250"/>
      <c r="AR73" s="250"/>
    </row>
    <row r="74" spans="1:46" hidden="1" x14ac:dyDescent="0.15"/>
  </sheetData>
  <sheetProtection algorithmName="SHA-512" hashValue="/PZdlIqdTyfZbLJ+dcUHO6Mh6XHAYd9cQjgWpyRlJPCNiByie8Yi++oNn7SaPo/3tDxNt05xC8WIl2OEN6nD3A==" saltValue="kc9J/oBlEsZTDzAsr7J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48" customWidth="1"/>
    <col min="126" max="16384" width="9" style="247" hidden="1"/>
  </cols>
  <sheetData>
    <row r="1" spans="2:125" ht="13.5" customHeight="1"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2:125" x14ac:dyDescent="0.15">
      <c r="B2" s="247"/>
      <c r="DG2" s="247"/>
    </row>
    <row r="3" spans="2:125" x14ac:dyDescent="0.15">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H3" s="247"/>
      <c r="DI3" s="247"/>
      <c r="DJ3" s="247"/>
      <c r="DK3" s="247"/>
      <c r="DL3" s="247"/>
      <c r="DM3" s="247"/>
      <c r="DN3" s="247"/>
      <c r="DO3" s="247"/>
      <c r="DP3" s="247"/>
      <c r="DQ3" s="247"/>
      <c r="DR3" s="247"/>
      <c r="DS3" s="247"/>
      <c r="DT3" s="247"/>
      <c r="DU3" s="247"/>
    </row>
    <row r="4" spans="2:125" x14ac:dyDescent="0.15"/>
    <row r="5" spans="2:125" x14ac:dyDescent="0.15"/>
    <row r="6" spans="2:125" x14ac:dyDescent="0.15"/>
    <row r="7" spans="2:125" x14ac:dyDescent="0.15"/>
    <row r="8" spans="2:125" x14ac:dyDescent="0.15"/>
    <row r="9" spans="2:125" x14ac:dyDescent="0.15">
      <c r="DU9" s="24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7"/>
    </row>
    <row r="18" spans="125:125" x14ac:dyDescent="0.15"/>
    <row r="19" spans="125:125" x14ac:dyDescent="0.15"/>
    <row r="20" spans="125:125" x14ac:dyDescent="0.15">
      <c r="DU20" s="247"/>
    </row>
    <row r="21" spans="125:125" x14ac:dyDescent="0.15">
      <c r="DU21" s="24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7"/>
    </row>
    <row r="29" spans="125:125" x14ac:dyDescent="0.15"/>
    <row r="30" spans="125:125" x14ac:dyDescent="0.15"/>
    <row r="31" spans="125:125" x14ac:dyDescent="0.15"/>
    <row r="32" spans="125:125" x14ac:dyDescent="0.15"/>
    <row r="33" spans="2:125" x14ac:dyDescent="0.15">
      <c r="B33" s="247"/>
      <c r="G33" s="247"/>
      <c r="I33" s="247"/>
    </row>
    <row r="34" spans="2:125" x14ac:dyDescent="0.15">
      <c r="C34" s="247"/>
      <c r="P34" s="247"/>
      <c r="DE34" s="247"/>
      <c r="DH34" s="247"/>
    </row>
    <row r="35" spans="2:125" x14ac:dyDescent="0.15">
      <c r="D35" s="247"/>
      <c r="E35" s="247"/>
      <c r="DG35" s="247"/>
      <c r="DJ35" s="247"/>
      <c r="DP35" s="247"/>
      <c r="DQ35" s="247"/>
      <c r="DR35" s="247"/>
      <c r="DS35" s="247"/>
      <c r="DT35" s="247"/>
      <c r="DU35" s="247"/>
    </row>
    <row r="36" spans="2:125" x14ac:dyDescent="0.15">
      <c r="F36" s="247"/>
      <c r="H36" s="247"/>
      <c r="J36" s="247"/>
      <c r="K36" s="247"/>
      <c r="L36" s="247"/>
      <c r="M36" s="247"/>
      <c r="N36" s="247"/>
      <c r="O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F36" s="247"/>
      <c r="DI36" s="247"/>
      <c r="DK36" s="247"/>
      <c r="DL36" s="247"/>
      <c r="DM36" s="247"/>
      <c r="DN36" s="247"/>
      <c r="DO36" s="247"/>
      <c r="DP36" s="247"/>
      <c r="DQ36" s="247"/>
      <c r="DR36" s="247"/>
      <c r="DS36" s="247"/>
      <c r="DT36" s="247"/>
      <c r="DU36" s="247"/>
    </row>
    <row r="37" spans="2:125" x14ac:dyDescent="0.15">
      <c r="DU37" s="247"/>
    </row>
    <row r="38" spans="2:125" x14ac:dyDescent="0.15">
      <c r="DT38" s="247"/>
      <c r="DU38" s="247"/>
    </row>
    <row r="39" spans="2:125" x14ac:dyDescent="0.15"/>
    <row r="40" spans="2:125" x14ac:dyDescent="0.15">
      <c r="DH40" s="247"/>
    </row>
    <row r="41" spans="2:125" x14ac:dyDescent="0.15">
      <c r="DE41" s="247"/>
    </row>
    <row r="42" spans="2:125" x14ac:dyDescent="0.15">
      <c r="DG42" s="247"/>
      <c r="DJ42" s="247"/>
    </row>
    <row r="43" spans="2:125" x14ac:dyDescent="0.15">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F43" s="247"/>
      <c r="DI43" s="247"/>
      <c r="DK43" s="247"/>
      <c r="DL43" s="247"/>
      <c r="DM43" s="247"/>
      <c r="DN43" s="247"/>
      <c r="DO43" s="247"/>
      <c r="DP43" s="247"/>
      <c r="DQ43" s="247"/>
      <c r="DR43" s="247"/>
      <c r="DS43" s="247"/>
      <c r="DT43" s="247"/>
      <c r="DU43" s="247"/>
    </row>
    <row r="44" spans="2:125" x14ac:dyDescent="0.15">
      <c r="DU44" s="247"/>
    </row>
    <row r="45" spans="2:125" x14ac:dyDescent="0.15"/>
    <row r="46" spans="2:125" x14ac:dyDescent="0.15"/>
    <row r="47" spans="2:125" x14ac:dyDescent="0.15"/>
    <row r="48" spans="2:125" x14ac:dyDescent="0.15">
      <c r="DT48" s="247"/>
      <c r="DU48" s="247"/>
    </row>
    <row r="49" spans="120:125" x14ac:dyDescent="0.15">
      <c r="DU49" s="247"/>
    </row>
    <row r="50" spans="120:125" x14ac:dyDescent="0.15">
      <c r="DU50" s="247"/>
    </row>
    <row r="51" spans="120:125" x14ac:dyDescent="0.15">
      <c r="DP51" s="247"/>
      <c r="DQ51" s="247"/>
      <c r="DR51" s="247"/>
      <c r="DS51" s="247"/>
      <c r="DT51" s="247"/>
      <c r="DU51" s="247"/>
    </row>
    <row r="52" spans="120:125" x14ac:dyDescent="0.15"/>
    <row r="53" spans="120:125" x14ac:dyDescent="0.15"/>
    <row r="54" spans="120:125" x14ac:dyDescent="0.15">
      <c r="DU54" s="247"/>
    </row>
    <row r="55" spans="120:125" x14ac:dyDescent="0.15"/>
    <row r="56" spans="120:125" x14ac:dyDescent="0.15"/>
    <row r="57" spans="120:125" x14ac:dyDescent="0.15"/>
    <row r="58" spans="120:125" x14ac:dyDescent="0.15">
      <c r="DU58" s="247"/>
    </row>
    <row r="59" spans="120:125" x14ac:dyDescent="0.15"/>
    <row r="60" spans="120:125" x14ac:dyDescent="0.15"/>
    <row r="61" spans="120:125" x14ac:dyDescent="0.15"/>
    <row r="62" spans="120:125" x14ac:dyDescent="0.15"/>
    <row r="63" spans="120:125" x14ac:dyDescent="0.15">
      <c r="DU63" s="247"/>
    </row>
    <row r="64" spans="120:125" x14ac:dyDescent="0.15">
      <c r="DT64" s="247"/>
      <c r="DU64" s="247"/>
    </row>
    <row r="65" spans="123:125" x14ac:dyDescent="0.15"/>
    <row r="66" spans="123:125" x14ac:dyDescent="0.15"/>
    <row r="67" spans="123:125" x14ac:dyDescent="0.15"/>
    <row r="68" spans="123:125" x14ac:dyDescent="0.15"/>
    <row r="69" spans="123:125" x14ac:dyDescent="0.15">
      <c r="DS69" s="247"/>
      <c r="DT69" s="247"/>
      <c r="DU69" s="24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7"/>
    </row>
    <row r="83" spans="116:125" x14ac:dyDescent="0.15">
      <c r="DM83" s="247"/>
      <c r="DN83" s="247"/>
      <c r="DO83" s="247"/>
      <c r="DP83" s="247"/>
      <c r="DQ83" s="247"/>
      <c r="DR83" s="247"/>
      <c r="DS83" s="247"/>
      <c r="DT83" s="247"/>
      <c r="DU83" s="247"/>
    </row>
    <row r="84" spans="116:125" x14ac:dyDescent="0.15"/>
    <row r="85" spans="116:125" x14ac:dyDescent="0.15"/>
    <row r="86" spans="116:125" x14ac:dyDescent="0.15"/>
    <row r="87" spans="116:125" x14ac:dyDescent="0.15"/>
    <row r="88" spans="116:125" x14ac:dyDescent="0.15">
      <c r="DU88" s="24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7"/>
      <c r="DT94" s="247"/>
      <c r="DU94" s="247"/>
    </row>
    <row r="95" spans="116:125" ht="13.5" customHeight="1" x14ac:dyDescent="0.15">
      <c r="DU95" s="24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7"/>
    </row>
    <row r="102" spans="124:125" ht="13.5" customHeight="1" x14ac:dyDescent="0.15"/>
    <row r="103" spans="124:125" ht="13.5" customHeight="1" x14ac:dyDescent="0.15"/>
    <row r="104" spans="124:125" ht="13.5" customHeight="1" x14ac:dyDescent="0.15">
      <c r="DT104" s="247"/>
      <c r="DU104" s="24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533</v>
      </c>
    </row>
    <row r="120" spans="125:125" ht="13.5" hidden="1" customHeight="1" x14ac:dyDescent="0.15"/>
    <row r="121" spans="125:125" ht="13.5" hidden="1" customHeight="1" x14ac:dyDescent="0.15">
      <c r="DU121" s="247"/>
    </row>
  </sheetData>
  <sheetProtection algorithmName="SHA-512" hashValue="pAQFhlDPu2vvF7SgesKqoWJDL0piMfyaWnUowEik2pzZRM21HkFgG9hfaUKe8M5X2bLvkqEIx7TI4ocAI3oQHg==" saltValue="xO06m0gJkztgn4cLS3j/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48" customWidth="1"/>
    <col min="126" max="142" width="0" style="247" hidden="1" customWidth="1"/>
    <col min="143" max="16384" width="9" style="247" hidden="1"/>
  </cols>
  <sheetData>
    <row r="1" spans="1:125" ht="13.5" customHeight="1"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x14ac:dyDescent="0.15">
      <c r="B2" s="247"/>
      <c r="T2" s="247"/>
    </row>
    <row r="3" spans="1:125" x14ac:dyDescent="0.15">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7"/>
      <c r="G33" s="247"/>
      <c r="I33" s="247"/>
    </row>
    <row r="34" spans="2:125" x14ac:dyDescent="0.15">
      <c r="C34" s="247"/>
      <c r="P34" s="247"/>
      <c r="R34" s="247"/>
      <c r="U34" s="247"/>
    </row>
    <row r="35" spans="2:125" x14ac:dyDescent="0.15">
      <c r="D35" s="247"/>
      <c r="E35" s="247"/>
      <c r="T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row>
    <row r="36" spans="2:125" x14ac:dyDescent="0.15">
      <c r="F36" s="247"/>
      <c r="H36" s="247"/>
      <c r="J36" s="247"/>
      <c r="K36" s="247"/>
      <c r="L36" s="247"/>
      <c r="M36" s="247"/>
      <c r="N36" s="247"/>
      <c r="O36" s="247"/>
      <c r="Q36" s="247"/>
      <c r="S36" s="247"/>
      <c r="V36" s="247"/>
    </row>
    <row r="37" spans="2:125" x14ac:dyDescent="0.15"/>
    <row r="38" spans="2:125" x14ac:dyDescent="0.15"/>
    <row r="39" spans="2:125" x14ac:dyDescent="0.15"/>
    <row r="40" spans="2:125" x14ac:dyDescent="0.15">
      <c r="U40" s="247"/>
    </row>
    <row r="41" spans="2:125" x14ac:dyDescent="0.15">
      <c r="R41" s="247"/>
    </row>
    <row r="42" spans="2:125" x14ac:dyDescent="0.15">
      <c r="T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row>
    <row r="43" spans="2:125" x14ac:dyDescent="0.15">
      <c r="Q43" s="247"/>
      <c r="S43" s="247"/>
      <c r="V43" s="24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534</v>
      </c>
    </row>
  </sheetData>
  <sheetProtection algorithmName="SHA-512" hashValue="PHg7SaXvego9tWDmmbyHW6JVmRx2Uo2rnyns7Eqv0rJs9YkU+zSrTAiuWMtnrIUxNjiYOLePFwfdvWUJYdIYIQ==" saltValue="nIAQ9ci0w24vbSQayD6b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3" zoomScaleNormal="7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03" t="s">
        <v>3</v>
      </c>
      <c r="D47" s="1203"/>
      <c r="E47" s="1204"/>
      <c r="F47" s="11">
        <v>29.1</v>
      </c>
      <c r="G47" s="12">
        <v>30.87</v>
      </c>
      <c r="H47" s="12">
        <v>31.52</v>
      </c>
      <c r="I47" s="12">
        <v>35.06</v>
      </c>
      <c r="J47" s="13">
        <v>35.880000000000003</v>
      </c>
    </row>
    <row r="48" spans="2:10" ht="57.75" customHeight="1" x14ac:dyDescent="0.15">
      <c r="B48" s="14"/>
      <c r="C48" s="1205" t="s">
        <v>4</v>
      </c>
      <c r="D48" s="1205"/>
      <c r="E48" s="1206"/>
      <c r="F48" s="15">
        <v>5.99</v>
      </c>
      <c r="G48" s="16">
        <v>5.93</v>
      </c>
      <c r="H48" s="16">
        <v>7.57</v>
      </c>
      <c r="I48" s="16">
        <v>6.3</v>
      </c>
      <c r="J48" s="17">
        <v>5.29</v>
      </c>
    </row>
    <row r="49" spans="2:10" ht="57.75" customHeight="1" thickBot="1" x14ac:dyDescent="0.2">
      <c r="B49" s="18"/>
      <c r="C49" s="1207" t="s">
        <v>5</v>
      </c>
      <c r="D49" s="1207"/>
      <c r="E49" s="1208"/>
      <c r="F49" s="19">
        <v>4.0599999999999996</v>
      </c>
      <c r="G49" s="20">
        <v>2.25</v>
      </c>
      <c r="H49" s="20">
        <v>1.74</v>
      </c>
      <c r="I49" s="20">
        <v>3.94</v>
      </c>
      <c r="J49" s="21">
        <v>1.9</v>
      </c>
    </row>
    <row r="50" spans="2:10" ht="13.5" customHeight="1" x14ac:dyDescent="0.15"/>
  </sheetData>
  <sheetProtection algorithmName="SHA-512" hashValue="QqOtflnsXpA8IFe/Lf8IYCgIGevjGK+TXyxSpJwe7+aY1XRqdKcoFj9jS9Ze9eajj8S2GdHC2iNdTM0ncBRgAQ==" saltValue="AmuEZu5OYIqou2cs0yRq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15" t="s">
        <v>540</v>
      </c>
      <c r="D34" s="1215"/>
      <c r="E34" s="1216"/>
      <c r="F34" s="32">
        <v>5.92</v>
      </c>
      <c r="G34" s="33">
        <v>5.87</v>
      </c>
      <c r="H34" s="33">
        <v>7.53</v>
      </c>
      <c r="I34" s="33">
        <v>6.29</v>
      </c>
      <c r="J34" s="34">
        <v>5.29</v>
      </c>
      <c r="K34" s="22"/>
      <c r="L34" s="22"/>
      <c r="M34" s="22"/>
      <c r="N34" s="22"/>
      <c r="O34" s="22"/>
      <c r="P34" s="22"/>
    </row>
    <row r="35" spans="1:16" ht="39" customHeight="1" x14ac:dyDescent="0.15">
      <c r="A35" s="22"/>
      <c r="B35" s="35"/>
      <c r="C35" s="1209" t="s">
        <v>541</v>
      </c>
      <c r="D35" s="1210"/>
      <c r="E35" s="1211"/>
      <c r="F35" s="36">
        <v>0.82</v>
      </c>
      <c r="G35" s="37">
        <v>1.35</v>
      </c>
      <c r="H35" s="37">
        <v>1.54</v>
      </c>
      <c r="I35" s="37">
        <v>1.32</v>
      </c>
      <c r="J35" s="38">
        <v>1.22</v>
      </c>
      <c r="K35" s="22"/>
      <c r="L35" s="22"/>
      <c r="M35" s="22"/>
      <c r="N35" s="22"/>
      <c r="O35" s="22"/>
      <c r="P35" s="22"/>
    </row>
    <row r="36" spans="1:16" ht="39" customHeight="1" x14ac:dyDescent="0.15">
      <c r="A36" s="22"/>
      <c r="B36" s="35"/>
      <c r="C36" s="1209" t="s">
        <v>542</v>
      </c>
      <c r="D36" s="1210"/>
      <c r="E36" s="1211"/>
      <c r="F36" s="36">
        <v>0.69</v>
      </c>
      <c r="G36" s="37">
        <v>1.2</v>
      </c>
      <c r="H36" s="37">
        <v>0.93</v>
      </c>
      <c r="I36" s="37">
        <v>0.17</v>
      </c>
      <c r="J36" s="38">
        <v>0.28000000000000003</v>
      </c>
      <c r="K36" s="22"/>
      <c r="L36" s="22"/>
      <c r="M36" s="22"/>
      <c r="N36" s="22"/>
      <c r="O36" s="22"/>
      <c r="P36" s="22"/>
    </row>
    <row r="37" spans="1:16" ht="39" customHeight="1" x14ac:dyDescent="0.15">
      <c r="A37" s="22"/>
      <c r="B37" s="35"/>
      <c r="C37" s="1209" t="s">
        <v>543</v>
      </c>
      <c r="D37" s="1210"/>
      <c r="E37" s="1211"/>
      <c r="F37" s="36">
        <v>0.44</v>
      </c>
      <c r="G37" s="37">
        <v>0.25</v>
      </c>
      <c r="H37" s="37">
        <v>0.2</v>
      </c>
      <c r="I37" s="37">
        <v>0.15</v>
      </c>
      <c r="J37" s="38">
        <v>0.08</v>
      </c>
      <c r="K37" s="22"/>
      <c r="L37" s="22"/>
      <c r="M37" s="22"/>
      <c r="N37" s="22"/>
      <c r="O37" s="22"/>
      <c r="P37" s="22"/>
    </row>
    <row r="38" spans="1:16" ht="39" customHeight="1" x14ac:dyDescent="0.15">
      <c r="A38" s="22"/>
      <c r="B38" s="35"/>
      <c r="C38" s="1209" t="s">
        <v>544</v>
      </c>
      <c r="D38" s="1210"/>
      <c r="E38" s="1211"/>
      <c r="F38" s="36" t="s">
        <v>494</v>
      </c>
      <c r="G38" s="37">
        <v>0</v>
      </c>
      <c r="H38" s="37">
        <v>0</v>
      </c>
      <c r="I38" s="37">
        <v>0</v>
      </c>
      <c r="J38" s="38">
        <v>0</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545</v>
      </c>
      <c r="D42" s="1210"/>
      <c r="E42" s="1211"/>
      <c r="F42" s="36" t="s">
        <v>494</v>
      </c>
      <c r="G42" s="37" t="s">
        <v>494</v>
      </c>
      <c r="H42" s="37" t="s">
        <v>494</v>
      </c>
      <c r="I42" s="37" t="s">
        <v>494</v>
      </c>
      <c r="J42" s="38" t="s">
        <v>494</v>
      </c>
      <c r="K42" s="22"/>
      <c r="L42" s="22"/>
      <c r="M42" s="22"/>
      <c r="N42" s="22"/>
      <c r="O42" s="22"/>
      <c r="P42" s="22"/>
    </row>
    <row r="43" spans="1:16" ht="39" customHeight="1" thickBot="1" x14ac:dyDescent="0.2">
      <c r="A43" s="22"/>
      <c r="B43" s="40"/>
      <c r="C43" s="1212" t="s">
        <v>546</v>
      </c>
      <c r="D43" s="1213"/>
      <c r="E43" s="1214"/>
      <c r="F43" s="41">
        <v>0.06</v>
      </c>
      <c r="G43" s="42">
        <v>0.05</v>
      </c>
      <c r="H43" s="42">
        <v>0.03</v>
      </c>
      <c r="I43" s="42" t="s">
        <v>494</v>
      </c>
      <c r="J43" s="43" t="s">
        <v>494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auE33PA/qNK78Ocxq+zlOojnEVg80pZ59+Kdl5gxPuRkCfJyAQjqhjyNctvOWmMOUnXZv3tLKh/23JpdU147g==" saltValue="qkid0OX5g2u7DacgSb38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1927</v>
      </c>
      <c r="L45" s="60">
        <v>1447</v>
      </c>
      <c r="M45" s="60">
        <v>1523</v>
      </c>
      <c r="N45" s="60">
        <v>1658</v>
      </c>
      <c r="O45" s="61">
        <v>1700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494</v>
      </c>
      <c r="L46" s="64" t="s">
        <v>494</v>
      </c>
      <c r="M46" s="64" t="s">
        <v>494</v>
      </c>
      <c r="N46" s="64" t="s">
        <v>494</v>
      </c>
      <c r="O46" s="65" t="s">
        <v>494</v>
      </c>
      <c r="P46" s="48"/>
      <c r="Q46" s="48"/>
      <c r="R46" s="48"/>
      <c r="S46" s="48"/>
      <c r="T46" s="48"/>
      <c r="U46" s="48"/>
    </row>
    <row r="47" spans="1:21" ht="30.75" customHeight="1" x14ac:dyDescent="0.15">
      <c r="A47" s="48"/>
      <c r="B47" s="1219"/>
      <c r="C47" s="1220"/>
      <c r="D47" s="62"/>
      <c r="E47" s="1225" t="s">
        <v>13</v>
      </c>
      <c r="F47" s="1225"/>
      <c r="G47" s="1225"/>
      <c r="H47" s="1225"/>
      <c r="I47" s="1225"/>
      <c r="J47" s="1226"/>
      <c r="K47" s="63">
        <v>67</v>
      </c>
      <c r="L47" s="64">
        <v>77</v>
      </c>
      <c r="M47" s="64">
        <v>146</v>
      </c>
      <c r="N47" s="64">
        <v>194</v>
      </c>
      <c r="O47" s="65">
        <v>233</v>
      </c>
      <c r="P47" s="48"/>
      <c r="Q47" s="48"/>
      <c r="R47" s="48"/>
      <c r="S47" s="48"/>
      <c r="T47" s="48"/>
      <c r="U47" s="48"/>
    </row>
    <row r="48" spans="1:21" ht="30.75" customHeight="1" x14ac:dyDescent="0.15">
      <c r="A48" s="48"/>
      <c r="B48" s="1219"/>
      <c r="C48" s="1220"/>
      <c r="D48" s="62"/>
      <c r="E48" s="1225" t="s">
        <v>14</v>
      </c>
      <c r="F48" s="1225"/>
      <c r="G48" s="1225"/>
      <c r="H48" s="1225"/>
      <c r="I48" s="1225"/>
      <c r="J48" s="1226"/>
      <c r="K48" s="63" t="s">
        <v>494</v>
      </c>
      <c r="L48" s="64" t="s">
        <v>494</v>
      </c>
      <c r="M48" s="64" t="s">
        <v>494</v>
      </c>
      <c r="N48" s="64" t="s">
        <v>494</v>
      </c>
      <c r="O48" s="65" t="s">
        <v>494</v>
      </c>
      <c r="P48" s="48"/>
      <c r="Q48" s="48"/>
      <c r="R48" s="48"/>
      <c r="S48" s="48"/>
      <c r="T48" s="48"/>
      <c r="U48" s="48"/>
    </row>
    <row r="49" spans="1:21" ht="30.75" customHeight="1" x14ac:dyDescent="0.15">
      <c r="A49" s="48"/>
      <c r="B49" s="1219"/>
      <c r="C49" s="1220"/>
      <c r="D49" s="62"/>
      <c r="E49" s="1225" t="s">
        <v>15</v>
      </c>
      <c r="F49" s="1225"/>
      <c r="G49" s="1225"/>
      <c r="H49" s="1225"/>
      <c r="I49" s="1225"/>
      <c r="J49" s="1226"/>
      <c r="K49" s="63">
        <v>246</v>
      </c>
      <c r="L49" s="64">
        <v>146</v>
      </c>
      <c r="M49" s="64">
        <v>125</v>
      </c>
      <c r="N49" s="64">
        <v>138</v>
      </c>
      <c r="O49" s="65">
        <v>141</v>
      </c>
      <c r="P49" s="48"/>
      <c r="Q49" s="48"/>
      <c r="R49" s="48"/>
      <c r="S49" s="48"/>
      <c r="T49" s="48"/>
      <c r="U49" s="48"/>
    </row>
    <row r="50" spans="1:21" ht="30.75" customHeight="1" x14ac:dyDescent="0.15">
      <c r="A50" s="48"/>
      <c r="B50" s="1219"/>
      <c r="C50" s="1220"/>
      <c r="D50" s="62"/>
      <c r="E50" s="1225" t="s">
        <v>16</v>
      </c>
      <c r="F50" s="1225"/>
      <c r="G50" s="1225"/>
      <c r="H50" s="1225"/>
      <c r="I50" s="1225"/>
      <c r="J50" s="1226"/>
      <c r="K50" s="63">
        <v>748</v>
      </c>
      <c r="L50" s="64">
        <v>1878</v>
      </c>
      <c r="M50" s="64">
        <v>823</v>
      </c>
      <c r="N50" s="64">
        <v>656</v>
      </c>
      <c r="O50" s="65">
        <v>981</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494</v>
      </c>
      <c r="L51" s="64" t="s">
        <v>494</v>
      </c>
      <c r="M51" s="64" t="s">
        <v>494</v>
      </c>
      <c r="N51" s="64" t="s">
        <v>494</v>
      </c>
      <c r="O51" s="65" t="s">
        <v>494</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10291</v>
      </c>
      <c r="L52" s="64">
        <v>9937</v>
      </c>
      <c r="M52" s="64">
        <v>9701</v>
      </c>
      <c r="N52" s="64">
        <v>9525</v>
      </c>
      <c r="O52" s="65">
        <v>9386</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-7303</v>
      </c>
      <c r="L53" s="69">
        <v>-6389</v>
      </c>
      <c r="M53" s="69">
        <v>-7084</v>
      </c>
      <c r="N53" s="69">
        <v>-6879</v>
      </c>
      <c r="O53" s="70">
        <v>-6331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547</v>
      </c>
      <c r="P55" s="48"/>
      <c r="Q55" s="48"/>
      <c r="R55" s="48"/>
      <c r="S55" s="48"/>
      <c r="T55" s="48"/>
      <c r="U55" s="48"/>
    </row>
    <row r="56" spans="1:21" ht="31.5" customHeight="1" thickBot="1" x14ac:dyDescent="0.2">
      <c r="A56" s="48"/>
      <c r="B56" s="76"/>
      <c r="C56" s="77"/>
      <c r="D56" s="77"/>
      <c r="E56" s="78"/>
      <c r="F56" s="78"/>
      <c r="G56" s="78"/>
      <c r="H56" s="78"/>
      <c r="I56" s="78"/>
      <c r="J56" s="79" t="s">
        <v>2</v>
      </c>
      <c r="K56" s="80" t="s">
        <v>548</v>
      </c>
      <c r="L56" s="81" t="s">
        <v>549</v>
      </c>
      <c r="M56" s="81" t="s">
        <v>550</v>
      </c>
      <c r="N56" s="81" t="s">
        <v>551</v>
      </c>
      <c r="O56" s="82" t="s">
        <v>552</v>
      </c>
      <c r="P56" s="48"/>
      <c r="Q56" s="48"/>
      <c r="R56" s="48"/>
      <c r="S56" s="48"/>
      <c r="T56" s="48"/>
      <c r="U56" s="48"/>
    </row>
    <row r="57" spans="1:21" ht="31.5" customHeight="1" x14ac:dyDescent="0.15">
      <c r="B57" s="1233" t="s">
        <v>24</v>
      </c>
      <c r="C57" s="1234"/>
      <c r="D57" s="1237" t="s">
        <v>25</v>
      </c>
      <c r="E57" s="1238"/>
      <c r="F57" s="1238"/>
      <c r="G57" s="1238"/>
      <c r="H57" s="1238"/>
      <c r="I57" s="1238"/>
      <c r="J57" s="1239"/>
      <c r="K57" s="83">
        <v>1639</v>
      </c>
      <c r="L57" s="83">
        <v>1267</v>
      </c>
      <c r="M57" s="83">
        <v>1318</v>
      </c>
      <c r="N57" s="84">
        <v>678</v>
      </c>
      <c r="O57" s="84">
        <v>1631</v>
      </c>
    </row>
    <row r="58" spans="1:21" ht="31.5" customHeight="1" thickBot="1" x14ac:dyDescent="0.2">
      <c r="B58" s="1235"/>
      <c r="C58" s="1236"/>
      <c r="D58" s="1240" t="s">
        <v>26</v>
      </c>
      <c r="E58" s="1241"/>
      <c r="F58" s="1241"/>
      <c r="G58" s="1241"/>
      <c r="H58" s="1241"/>
      <c r="I58" s="1241"/>
      <c r="J58" s="1242"/>
      <c r="K58" s="85">
        <v>142</v>
      </c>
      <c r="L58" s="85">
        <v>209</v>
      </c>
      <c r="M58" s="85">
        <v>217</v>
      </c>
      <c r="N58" s="86">
        <v>110</v>
      </c>
      <c r="O58" s="86">
        <v>304</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WFadIRRacpJkZJMR8D9Mr9zW6pxVYYCsbhc1+qoGbk93WtQK0n3kX4W+sv17MWQuBfdZ7tYZUDL49PM+/cCYA==" saltValue="cS9TNm2Ws8Q7Rws5PUtI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535</v>
      </c>
      <c r="J40" s="98" t="s">
        <v>536</v>
      </c>
      <c r="K40" s="98" t="s">
        <v>537</v>
      </c>
      <c r="L40" s="98" t="s">
        <v>538</v>
      </c>
      <c r="M40" s="99" t="s">
        <v>539</v>
      </c>
    </row>
    <row r="41" spans="2:13" ht="27.75" customHeight="1" x14ac:dyDescent="0.15">
      <c r="B41" s="1243" t="s">
        <v>29</v>
      </c>
      <c r="C41" s="1244"/>
      <c r="D41" s="100"/>
      <c r="E41" s="1249" t="s">
        <v>30</v>
      </c>
      <c r="F41" s="1249"/>
      <c r="G41" s="1249"/>
      <c r="H41" s="1250"/>
      <c r="I41" s="101">
        <v>21972</v>
      </c>
      <c r="J41" s="102">
        <v>27955</v>
      </c>
      <c r="K41" s="102">
        <v>30088</v>
      </c>
      <c r="L41" s="102">
        <v>32239</v>
      </c>
      <c r="M41" s="103">
        <v>35998</v>
      </c>
    </row>
    <row r="42" spans="2:13" ht="27.75" customHeight="1" x14ac:dyDescent="0.15">
      <c r="B42" s="1245"/>
      <c r="C42" s="1246"/>
      <c r="D42" s="104"/>
      <c r="E42" s="1251" t="s">
        <v>31</v>
      </c>
      <c r="F42" s="1251"/>
      <c r="G42" s="1251"/>
      <c r="H42" s="1252"/>
      <c r="I42" s="105">
        <v>15472</v>
      </c>
      <c r="J42" s="106">
        <v>14424</v>
      </c>
      <c r="K42" s="106">
        <v>10877</v>
      </c>
      <c r="L42" s="106">
        <v>14299</v>
      </c>
      <c r="M42" s="107">
        <v>11886</v>
      </c>
    </row>
    <row r="43" spans="2:13" ht="27.75" customHeight="1" x14ac:dyDescent="0.15">
      <c r="B43" s="1245"/>
      <c r="C43" s="1246"/>
      <c r="D43" s="104"/>
      <c r="E43" s="1251" t="s">
        <v>32</v>
      </c>
      <c r="F43" s="1251"/>
      <c r="G43" s="1251"/>
      <c r="H43" s="1252"/>
      <c r="I43" s="105" t="s">
        <v>494</v>
      </c>
      <c r="J43" s="106" t="s">
        <v>494</v>
      </c>
      <c r="K43" s="106" t="s">
        <v>494</v>
      </c>
      <c r="L43" s="106" t="s">
        <v>494</v>
      </c>
      <c r="M43" s="107" t="s">
        <v>494</v>
      </c>
    </row>
    <row r="44" spans="2:13" ht="27.75" customHeight="1" x14ac:dyDescent="0.15">
      <c r="B44" s="1245"/>
      <c r="C44" s="1246"/>
      <c r="D44" s="104"/>
      <c r="E44" s="1251" t="s">
        <v>33</v>
      </c>
      <c r="F44" s="1251"/>
      <c r="G44" s="1251"/>
      <c r="H44" s="1252"/>
      <c r="I44" s="105">
        <v>1377</v>
      </c>
      <c r="J44" s="106">
        <v>1481</v>
      </c>
      <c r="K44" s="106">
        <v>1728</v>
      </c>
      <c r="L44" s="106">
        <v>1716</v>
      </c>
      <c r="M44" s="107">
        <v>1755</v>
      </c>
    </row>
    <row r="45" spans="2:13" ht="27.75" customHeight="1" x14ac:dyDescent="0.15">
      <c r="B45" s="1245"/>
      <c r="C45" s="1246"/>
      <c r="D45" s="104"/>
      <c r="E45" s="1251" t="s">
        <v>34</v>
      </c>
      <c r="F45" s="1251"/>
      <c r="G45" s="1251"/>
      <c r="H45" s="1252"/>
      <c r="I45" s="105">
        <v>28429</v>
      </c>
      <c r="J45" s="106">
        <v>27087</v>
      </c>
      <c r="K45" s="106">
        <v>26713</v>
      </c>
      <c r="L45" s="106">
        <v>26124</v>
      </c>
      <c r="M45" s="107">
        <v>24575</v>
      </c>
    </row>
    <row r="46" spans="2:13" ht="27.75" customHeight="1" x14ac:dyDescent="0.15">
      <c r="B46" s="1245"/>
      <c r="C46" s="1246"/>
      <c r="D46" s="108"/>
      <c r="E46" s="1251" t="s">
        <v>35</v>
      </c>
      <c r="F46" s="1251"/>
      <c r="G46" s="1251"/>
      <c r="H46" s="1252"/>
      <c r="I46" s="105" t="s">
        <v>494</v>
      </c>
      <c r="J46" s="106" t="s">
        <v>494</v>
      </c>
      <c r="K46" s="106" t="s">
        <v>494</v>
      </c>
      <c r="L46" s="106" t="s">
        <v>494</v>
      </c>
      <c r="M46" s="107" t="s">
        <v>494</v>
      </c>
    </row>
    <row r="47" spans="2:13" ht="27.75" customHeight="1" x14ac:dyDescent="0.15">
      <c r="B47" s="1245"/>
      <c r="C47" s="1246"/>
      <c r="D47" s="109"/>
      <c r="E47" s="1253" t="s">
        <v>36</v>
      </c>
      <c r="F47" s="1254"/>
      <c r="G47" s="1254"/>
      <c r="H47" s="1255"/>
      <c r="I47" s="105" t="s">
        <v>494</v>
      </c>
      <c r="J47" s="106" t="s">
        <v>494</v>
      </c>
      <c r="K47" s="106" t="s">
        <v>494</v>
      </c>
      <c r="L47" s="106" t="s">
        <v>494</v>
      </c>
      <c r="M47" s="107" t="s">
        <v>494</v>
      </c>
    </row>
    <row r="48" spans="2:13" ht="27.75" customHeight="1" x14ac:dyDescent="0.15">
      <c r="B48" s="1245"/>
      <c r="C48" s="1246"/>
      <c r="D48" s="104"/>
      <c r="E48" s="1251" t="s">
        <v>37</v>
      </c>
      <c r="F48" s="1251"/>
      <c r="G48" s="1251"/>
      <c r="H48" s="1252"/>
      <c r="I48" s="105" t="s">
        <v>494</v>
      </c>
      <c r="J48" s="106" t="s">
        <v>494</v>
      </c>
      <c r="K48" s="106" t="s">
        <v>494</v>
      </c>
      <c r="L48" s="106" t="s">
        <v>494</v>
      </c>
      <c r="M48" s="107" t="s">
        <v>494</v>
      </c>
    </row>
    <row r="49" spans="2:13" ht="27.75" customHeight="1" x14ac:dyDescent="0.15">
      <c r="B49" s="1247"/>
      <c r="C49" s="1248"/>
      <c r="D49" s="104"/>
      <c r="E49" s="1251" t="s">
        <v>38</v>
      </c>
      <c r="F49" s="1251"/>
      <c r="G49" s="1251"/>
      <c r="H49" s="1252"/>
      <c r="I49" s="105" t="s">
        <v>494</v>
      </c>
      <c r="J49" s="106" t="s">
        <v>494</v>
      </c>
      <c r="K49" s="106" t="s">
        <v>494</v>
      </c>
      <c r="L49" s="106" t="s">
        <v>494</v>
      </c>
      <c r="M49" s="107" t="s">
        <v>494</v>
      </c>
    </row>
    <row r="50" spans="2:13" ht="27.75" customHeight="1" x14ac:dyDescent="0.15">
      <c r="B50" s="1256" t="s">
        <v>39</v>
      </c>
      <c r="C50" s="1257"/>
      <c r="D50" s="110"/>
      <c r="E50" s="1251" t="s">
        <v>40</v>
      </c>
      <c r="F50" s="1251"/>
      <c r="G50" s="1251"/>
      <c r="H50" s="1252"/>
      <c r="I50" s="105">
        <v>46759</v>
      </c>
      <c r="J50" s="106">
        <v>48645</v>
      </c>
      <c r="K50" s="106">
        <v>52306</v>
      </c>
      <c r="L50" s="106">
        <v>58457</v>
      </c>
      <c r="M50" s="107">
        <v>64732</v>
      </c>
    </row>
    <row r="51" spans="2:13" ht="27.75" customHeight="1" x14ac:dyDescent="0.15">
      <c r="B51" s="1245"/>
      <c r="C51" s="1246"/>
      <c r="D51" s="104"/>
      <c r="E51" s="1251" t="s">
        <v>41</v>
      </c>
      <c r="F51" s="1251"/>
      <c r="G51" s="1251"/>
      <c r="H51" s="1252"/>
      <c r="I51" s="105">
        <v>377</v>
      </c>
      <c r="J51" s="106">
        <v>1373</v>
      </c>
      <c r="K51" s="106">
        <v>486</v>
      </c>
      <c r="L51" s="106">
        <v>1213</v>
      </c>
      <c r="M51" s="107">
        <v>566</v>
      </c>
    </row>
    <row r="52" spans="2:13" ht="27.75" customHeight="1" x14ac:dyDescent="0.15">
      <c r="B52" s="1247"/>
      <c r="C52" s="1248"/>
      <c r="D52" s="104"/>
      <c r="E52" s="1251" t="s">
        <v>42</v>
      </c>
      <c r="F52" s="1251"/>
      <c r="G52" s="1251"/>
      <c r="H52" s="1252"/>
      <c r="I52" s="105">
        <v>111781</v>
      </c>
      <c r="J52" s="106">
        <v>104247</v>
      </c>
      <c r="K52" s="106">
        <v>96235</v>
      </c>
      <c r="L52" s="106">
        <v>88014</v>
      </c>
      <c r="M52" s="107">
        <v>80469</v>
      </c>
    </row>
    <row r="53" spans="2:13" ht="27.75" customHeight="1" thickBot="1" x14ac:dyDescent="0.2">
      <c r="B53" s="1258" t="s">
        <v>43</v>
      </c>
      <c r="C53" s="1259"/>
      <c r="D53" s="111"/>
      <c r="E53" s="1260" t="s">
        <v>44</v>
      </c>
      <c r="F53" s="1260"/>
      <c r="G53" s="1260"/>
      <c r="H53" s="1261"/>
      <c r="I53" s="112">
        <v>-91668</v>
      </c>
      <c r="J53" s="113">
        <v>-83317</v>
      </c>
      <c r="K53" s="113">
        <v>-79622</v>
      </c>
      <c r="L53" s="113">
        <v>-73307</v>
      </c>
      <c r="M53" s="114">
        <v>-71554</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t6jizSyFge/mWGb5rr4YQQ90QhdtJ9QbRhbPIH7/FPD8m55l0fUXZGN1JRKJP530XXjs9gTXxhzS1Oi3Mn7Q==" saltValue="cp7Bv567Kq+b4rQZm5C3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9" zoomScaleNormal="49"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537</v>
      </c>
      <c r="G54" s="123" t="s">
        <v>538</v>
      </c>
      <c r="H54" s="124" t="s">
        <v>539</v>
      </c>
    </row>
    <row r="55" spans="2:8" ht="52.5" customHeight="1" x14ac:dyDescent="0.15">
      <c r="B55" s="125"/>
      <c r="C55" s="1270" t="s">
        <v>47</v>
      </c>
      <c r="D55" s="1270"/>
      <c r="E55" s="1271"/>
      <c r="F55" s="126">
        <v>36584</v>
      </c>
      <c r="G55" s="126">
        <v>42501</v>
      </c>
      <c r="H55" s="127">
        <v>45806</v>
      </c>
    </row>
    <row r="56" spans="2:8" ht="52.5" customHeight="1" x14ac:dyDescent="0.15">
      <c r="B56" s="128"/>
      <c r="C56" s="1272" t="s">
        <v>48</v>
      </c>
      <c r="D56" s="1272"/>
      <c r="E56" s="1273"/>
      <c r="F56" s="129">
        <v>16</v>
      </c>
      <c r="G56" s="129">
        <v>16</v>
      </c>
      <c r="H56" s="130">
        <v>17</v>
      </c>
    </row>
    <row r="57" spans="2:8" ht="53.25" customHeight="1" x14ac:dyDescent="0.15">
      <c r="B57" s="128"/>
      <c r="C57" s="1274" t="s">
        <v>49</v>
      </c>
      <c r="D57" s="1274"/>
      <c r="E57" s="1275"/>
      <c r="F57" s="131">
        <v>12267</v>
      </c>
      <c r="G57" s="131">
        <v>10427</v>
      </c>
      <c r="H57" s="132">
        <v>12111</v>
      </c>
    </row>
    <row r="58" spans="2:8" ht="45.75" customHeight="1" x14ac:dyDescent="0.15">
      <c r="B58" s="133"/>
      <c r="C58" s="1262" t="s">
        <v>553</v>
      </c>
      <c r="D58" s="1263"/>
      <c r="E58" s="1264"/>
      <c r="F58" s="134">
        <v>9207</v>
      </c>
      <c r="G58" s="134">
        <v>7356</v>
      </c>
      <c r="H58" s="135">
        <v>8971</v>
      </c>
    </row>
    <row r="59" spans="2:8" ht="45.75" customHeight="1" x14ac:dyDescent="0.15">
      <c r="B59" s="133"/>
      <c r="C59" s="1262" t="s">
        <v>554</v>
      </c>
      <c r="D59" s="1263"/>
      <c r="E59" s="1264"/>
      <c r="F59" s="134">
        <v>2313</v>
      </c>
      <c r="G59" s="134">
        <v>2323</v>
      </c>
      <c r="H59" s="135">
        <v>2368</v>
      </c>
    </row>
    <row r="60" spans="2:8" ht="45.75" customHeight="1" x14ac:dyDescent="0.15">
      <c r="B60" s="133"/>
      <c r="C60" s="1262" t="s">
        <v>555</v>
      </c>
      <c r="D60" s="1263"/>
      <c r="E60" s="1264"/>
      <c r="F60" s="134">
        <v>624</v>
      </c>
      <c r="G60" s="134">
        <v>627</v>
      </c>
      <c r="H60" s="135">
        <v>632</v>
      </c>
    </row>
    <row r="61" spans="2:8" ht="45.75" customHeight="1" x14ac:dyDescent="0.15">
      <c r="B61" s="133"/>
      <c r="C61" s="1262" t="s">
        <v>556</v>
      </c>
      <c r="D61" s="1263"/>
      <c r="E61" s="1264"/>
      <c r="F61" s="134">
        <v>104</v>
      </c>
      <c r="G61" s="134">
        <v>99</v>
      </c>
      <c r="H61" s="135">
        <v>100</v>
      </c>
    </row>
    <row r="62" spans="2:8" ht="45.75" customHeight="1" thickBot="1" x14ac:dyDescent="0.2">
      <c r="B62" s="136"/>
      <c r="C62" s="1265" t="s">
        <v>557</v>
      </c>
      <c r="D62" s="1266"/>
      <c r="E62" s="1267"/>
      <c r="F62" s="137">
        <v>10</v>
      </c>
      <c r="G62" s="137">
        <v>14</v>
      </c>
      <c r="H62" s="138">
        <v>32</v>
      </c>
    </row>
    <row r="63" spans="2:8" ht="52.5" customHeight="1" thickBot="1" x14ac:dyDescent="0.2">
      <c r="B63" s="139"/>
      <c r="C63" s="1268" t="s">
        <v>50</v>
      </c>
      <c r="D63" s="1268"/>
      <c r="E63" s="1269"/>
      <c r="F63" s="140">
        <v>48867</v>
      </c>
      <c r="G63" s="140">
        <v>52945</v>
      </c>
      <c r="H63" s="141">
        <v>57935</v>
      </c>
    </row>
    <row r="64" spans="2:8" ht="15" customHeight="1" x14ac:dyDescent="0.15"/>
  </sheetData>
  <sheetProtection algorithmName="SHA-512" hashValue="x00ui1ixHvGjI8RygRmyiBupFUU3RorXc7Zrc5laUi4tB0Zm7vcS3SwZHczf7mjFl7073J7dJ7tIxjPBicTH0g==" saltValue="Q17Qe5ecwCYLv0evpvyU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workbookViewId="0"/>
  </sheetViews>
  <sheetFormatPr defaultColWidth="0" defaultRowHeight="13.5" customHeight="1" zeroHeight="1" x14ac:dyDescent="0.15"/>
  <cols>
    <col min="1" max="1" width="6.375" style="249" customWidth="1"/>
    <col min="2" max="107" width="2.5" style="249" customWidth="1"/>
    <col min="108" max="108" width="6.125" style="256" customWidth="1"/>
    <col min="109" max="109" width="5.875" style="254" customWidth="1"/>
    <col min="110" max="110" width="19.125" style="249" hidden="1"/>
    <col min="111" max="115" width="12.625" style="249" hidden="1"/>
    <col min="116" max="349" width="8.625" style="249" hidden="1"/>
    <col min="350" max="355" width="14.875" style="249" hidden="1"/>
    <col min="356" max="357" width="15.875" style="249" hidden="1"/>
    <col min="358" max="363" width="16.125" style="249" hidden="1"/>
    <col min="364" max="364" width="6.125" style="249" hidden="1"/>
    <col min="365" max="365" width="3" style="249" hidden="1"/>
    <col min="366" max="605" width="8.625" style="249" hidden="1"/>
    <col min="606" max="611" width="14.875" style="249" hidden="1"/>
    <col min="612" max="613" width="15.875" style="249" hidden="1"/>
    <col min="614" max="619" width="16.125" style="249" hidden="1"/>
    <col min="620" max="620" width="6.125" style="249" hidden="1"/>
    <col min="621" max="621" width="3" style="249" hidden="1"/>
    <col min="622" max="861" width="8.625" style="249" hidden="1"/>
    <col min="862" max="867" width="14.875" style="249" hidden="1"/>
    <col min="868" max="869" width="15.875" style="249" hidden="1"/>
    <col min="870" max="875" width="16.125" style="249" hidden="1"/>
    <col min="876" max="876" width="6.125" style="249" hidden="1"/>
    <col min="877" max="877" width="3" style="249" hidden="1"/>
    <col min="878" max="1117" width="8.625" style="249" hidden="1"/>
    <col min="1118" max="1123" width="14.875" style="249" hidden="1"/>
    <col min="1124" max="1125" width="15.875" style="249" hidden="1"/>
    <col min="1126" max="1131" width="16.125" style="249" hidden="1"/>
    <col min="1132" max="1132" width="6.125" style="249" hidden="1"/>
    <col min="1133" max="1133" width="3" style="249" hidden="1"/>
    <col min="1134" max="1373" width="8.625" style="249" hidden="1"/>
    <col min="1374" max="1379" width="14.875" style="249" hidden="1"/>
    <col min="1380" max="1381" width="15.875" style="249" hidden="1"/>
    <col min="1382" max="1387" width="16.125" style="249" hidden="1"/>
    <col min="1388" max="1388" width="6.125" style="249" hidden="1"/>
    <col min="1389" max="1389" width="3" style="249" hidden="1"/>
    <col min="1390" max="1629" width="8.625" style="249" hidden="1"/>
    <col min="1630" max="1635" width="14.875" style="249" hidden="1"/>
    <col min="1636" max="1637" width="15.875" style="249" hidden="1"/>
    <col min="1638" max="1643" width="16.125" style="249" hidden="1"/>
    <col min="1644" max="1644" width="6.125" style="249" hidden="1"/>
    <col min="1645" max="1645" width="3" style="249" hidden="1"/>
    <col min="1646" max="1885" width="8.625" style="249" hidden="1"/>
    <col min="1886" max="1891" width="14.875" style="249" hidden="1"/>
    <col min="1892" max="1893" width="15.875" style="249" hidden="1"/>
    <col min="1894" max="1899" width="16.125" style="249" hidden="1"/>
    <col min="1900" max="1900" width="6.125" style="249" hidden="1"/>
    <col min="1901" max="1901" width="3" style="249" hidden="1"/>
    <col min="1902" max="2141" width="8.625" style="249" hidden="1"/>
    <col min="2142" max="2147" width="14.875" style="249" hidden="1"/>
    <col min="2148" max="2149" width="15.875" style="249" hidden="1"/>
    <col min="2150" max="2155" width="16.125" style="249" hidden="1"/>
    <col min="2156" max="2156" width="6.125" style="249" hidden="1"/>
    <col min="2157" max="2157" width="3" style="249" hidden="1"/>
    <col min="2158" max="2397" width="8.625" style="249" hidden="1"/>
    <col min="2398" max="2403" width="14.875" style="249" hidden="1"/>
    <col min="2404" max="2405" width="15.875" style="249" hidden="1"/>
    <col min="2406" max="2411" width="16.125" style="249" hidden="1"/>
    <col min="2412" max="2412" width="6.125" style="249" hidden="1"/>
    <col min="2413" max="2413" width="3" style="249" hidden="1"/>
    <col min="2414" max="2653" width="8.625" style="249" hidden="1"/>
    <col min="2654" max="2659" width="14.875" style="249" hidden="1"/>
    <col min="2660" max="2661" width="15.875" style="249" hidden="1"/>
    <col min="2662" max="2667" width="16.125" style="249" hidden="1"/>
    <col min="2668" max="2668" width="6.125" style="249" hidden="1"/>
    <col min="2669" max="2669" width="3" style="249" hidden="1"/>
    <col min="2670" max="2909" width="8.625" style="249" hidden="1"/>
    <col min="2910" max="2915" width="14.875" style="249" hidden="1"/>
    <col min="2916" max="2917" width="15.875" style="249" hidden="1"/>
    <col min="2918" max="2923" width="16.125" style="249" hidden="1"/>
    <col min="2924" max="2924" width="6.125" style="249" hidden="1"/>
    <col min="2925" max="2925" width="3" style="249" hidden="1"/>
    <col min="2926" max="3165" width="8.625" style="249" hidden="1"/>
    <col min="3166" max="3171" width="14.875" style="249" hidden="1"/>
    <col min="3172" max="3173" width="15.875" style="249" hidden="1"/>
    <col min="3174" max="3179" width="16.125" style="249" hidden="1"/>
    <col min="3180" max="3180" width="6.125" style="249" hidden="1"/>
    <col min="3181" max="3181" width="3" style="249" hidden="1"/>
    <col min="3182" max="3421" width="8.625" style="249" hidden="1"/>
    <col min="3422" max="3427" width="14.875" style="249" hidden="1"/>
    <col min="3428" max="3429" width="15.875" style="249" hidden="1"/>
    <col min="3430" max="3435" width="16.125" style="249" hidden="1"/>
    <col min="3436" max="3436" width="6.125" style="249" hidden="1"/>
    <col min="3437" max="3437" width="3" style="249" hidden="1"/>
    <col min="3438" max="3677" width="8.625" style="249" hidden="1"/>
    <col min="3678" max="3683" width="14.875" style="249" hidden="1"/>
    <col min="3684" max="3685" width="15.875" style="249" hidden="1"/>
    <col min="3686" max="3691" width="16.125" style="249" hidden="1"/>
    <col min="3692" max="3692" width="6.125" style="249" hidden="1"/>
    <col min="3693" max="3693" width="3" style="249" hidden="1"/>
    <col min="3694" max="3933" width="8.625" style="249" hidden="1"/>
    <col min="3934" max="3939" width="14.875" style="249" hidden="1"/>
    <col min="3940" max="3941" width="15.875" style="249" hidden="1"/>
    <col min="3942" max="3947" width="16.125" style="249" hidden="1"/>
    <col min="3948" max="3948" width="6.125" style="249" hidden="1"/>
    <col min="3949" max="3949" width="3" style="249" hidden="1"/>
    <col min="3950" max="4189" width="8.625" style="249" hidden="1"/>
    <col min="4190" max="4195" width="14.875" style="249" hidden="1"/>
    <col min="4196" max="4197" width="15.875" style="249" hidden="1"/>
    <col min="4198" max="4203" width="16.125" style="249" hidden="1"/>
    <col min="4204" max="4204" width="6.125" style="249" hidden="1"/>
    <col min="4205" max="4205" width="3" style="249" hidden="1"/>
    <col min="4206" max="4445" width="8.625" style="249" hidden="1"/>
    <col min="4446" max="4451" width="14.875" style="249" hidden="1"/>
    <col min="4452" max="4453" width="15.875" style="249" hidden="1"/>
    <col min="4454" max="4459" width="16.125" style="249" hidden="1"/>
    <col min="4460" max="4460" width="6.125" style="249" hidden="1"/>
    <col min="4461" max="4461" width="3" style="249" hidden="1"/>
    <col min="4462" max="4701" width="8.625" style="249" hidden="1"/>
    <col min="4702" max="4707" width="14.875" style="249" hidden="1"/>
    <col min="4708" max="4709" width="15.875" style="249" hidden="1"/>
    <col min="4710" max="4715" width="16.125" style="249" hidden="1"/>
    <col min="4716" max="4716" width="6.125" style="249" hidden="1"/>
    <col min="4717" max="4717" width="3" style="249" hidden="1"/>
    <col min="4718" max="4957" width="8.625" style="249" hidden="1"/>
    <col min="4958" max="4963" width="14.875" style="249" hidden="1"/>
    <col min="4964" max="4965" width="15.875" style="249" hidden="1"/>
    <col min="4966" max="4971" width="16.125" style="249" hidden="1"/>
    <col min="4972" max="4972" width="6.125" style="249" hidden="1"/>
    <col min="4973" max="4973" width="3" style="249" hidden="1"/>
    <col min="4974" max="5213" width="8.625" style="249" hidden="1"/>
    <col min="5214" max="5219" width="14.875" style="249" hidden="1"/>
    <col min="5220" max="5221" width="15.875" style="249" hidden="1"/>
    <col min="5222" max="5227" width="16.125" style="249" hidden="1"/>
    <col min="5228" max="5228" width="6.125" style="249" hidden="1"/>
    <col min="5229" max="5229" width="3" style="249" hidden="1"/>
    <col min="5230" max="5469" width="8.625" style="249" hidden="1"/>
    <col min="5470" max="5475" width="14.875" style="249" hidden="1"/>
    <col min="5476" max="5477" width="15.875" style="249" hidden="1"/>
    <col min="5478" max="5483" width="16.125" style="249" hidden="1"/>
    <col min="5484" max="5484" width="6.125" style="249" hidden="1"/>
    <col min="5485" max="5485" width="3" style="249" hidden="1"/>
    <col min="5486" max="5725" width="8.625" style="249" hidden="1"/>
    <col min="5726" max="5731" width="14.875" style="249" hidden="1"/>
    <col min="5732" max="5733" width="15.875" style="249" hidden="1"/>
    <col min="5734" max="5739" width="16.125" style="249" hidden="1"/>
    <col min="5740" max="5740" width="6.125" style="249" hidden="1"/>
    <col min="5741" max="5741" width="3" style="249" hidden="1"/>
    <col min="5742" max="5981" width="8.625" style="249" hidden="1"/>
    <col min="5982" max="5987" width="14.875" style="249" hidden="1"/>
    <col min="5988" max="5989" width="15.875" style="249" hidden="1"/>
    <col min="5990" max="5995" width="16.125" style="249" hidden="1"/>
    <col min="5996" max="5996" width="6.125" style="249" hidden="1"/>
    <col min="5997" max="5997" width="3" style="249" hidden="1"/>
    <col min="5998" max="6237" width="8.625" style="249" hidden="1"/>
    <col min="6238" max="6243" width="14.875" style="249" hidden="1"/>
    <col min="6244" max="6245" width="15.875" style="249" hidden="1"/>
    <col min="6246" max="6251" width="16.125" style="249" hidden="1"/>
    <col min="6252" max="6252" width="6.125" style="249" hidden="1"/>
    <col min="6253" max="6253" width="3" style="249" hidden="1"/>
    <col min="6254" max="6493" width="8.625" style="249" hidden="1"/>
    <col min="6494" max="6499" width="14.875" style="249" hidden="1"/>
    <col min="6500" max="6501" width="15.875" style="249" hidden="1"/>
    <col min="6502" max="6507" width="16.125" style="249" hidden="1"/>
    <col min="6508" max="6508" width="6.125" style="249" hidden="1"/>
    <col min="6509" max="6509" width="3" style="249" hidden="1"/>
    <col min="6510" max="6749" width="8.625" style="249" hidden="1"/>
    <col min="6750" max="6755" width="14.875" style="249" hidden="1"/>
    <col min="6756" max="6757" width="15.875" style="249" hidden="1"/>
    <col min="6758" max="6763" width="16.125" style="249" hidden="1"/>
    <col min="6764" max="6764" width="6.125" style="249" hidden="1"/>
    <col min="6765" max="6765" width="3" style="249" hidden="1"/>
    <col min="6766" max="7005" width="8.625" style="249" hidden="1"/>
    <col min="7006" max="7011" width="14.875" style="249" hidden="1"/>
    <col min="7012" max="7013" width="15.875" style="249" hidden="1"/>
    <col min="7014" max="7019" width="16.125" style="249" hidden="1"/>
    <col min="7020" max="7020" width="6.125" style="249" hidden="1"/>
    <col min="7021" max="7021" width="3" style="249" hidden="1"/>
    <col min="7022" max="7261" width="8.625" style="249" hidden="1"/>
    <col min="7262" max="7267" width="14.875" style="249" hidden="1"/>
    <col min="7268" max="7269" width="15.875" style="249" hidden="1"/>
    <col min="7270" max="7275" width="16.125" style="249" hidden="1"/>
    <col min="7276" max="7276" width="6.125" style="249" hidden="1"/>
    <col min="7277" max="7277" width="3" style="249" hidden="1"/>
    <col min="7278" max="7517" width="8.625" style="249" hidden="1"/>
    <col min="7518" max="7523" width="14.875" style="249" hidden="1"/>
    <col min="7524" max="7525" width="15.875" style="249" hidden="1"/>
    <col min="7526" max="7531" width="16.125" style="249" hidden="1"/>
    <col min="7532" max="7532" width="6.125" style="249" hidden="1"/>
    <col min="7533" max="7533" width="3" style="249" hidden="1"/>
    <col min="7534" max="7773" width="8.625" style="249" hidden="1"/>
    <col min="7774" max="7779" width="14.875" style="249" hidden="1"/>
    <col min="7780" max="7781" width="15.875" style="249" hidden="1"/>
    <col min="7782" max="7787" width="16.125" style="249" hidden="1"/>
    <col min="7788" max="7788" width="6.125" style="249" hidden="1"/>
    <col min="7789" max="7789" width="3" style="249" hidden="1"/>
    <col min="7790" max="8029" width="8.625" style="249" hidden="1"/>
    <col min="8030" max="8035" width="14.875" style="249" hidden="1"/>
    <col min="8036" max="8037" width="15.875" style="249" hidden="1"/>
    <col min="8038" max="8043" width="16.125" style="249" hidden="1"/>
    <col min="8044" max="8044" width="6.125" style="249" hidden="1"/>
    <col min="8045" max="8045" width="3" style="249" hidden="1"/>
    <col min="8046" max="8285" width="8.625" style="249" hidden="1"/>
    <col min="8286" max="8291" width="14.875" style="249" hidden="1"/>
    <col min="8292" max="8293" width="15.875" style="249" hidden="1"/>
    <col min="8294" max="8299" width="16.125" style="249" hidden="1"/>
    <col min="8300" max="8300" width="6.125" style="249" hidden="1"/>
    <col min="8301" max="8301" width="3" style="249" hidden="1"/>
    <col min="8302" max="8541" width="8.625" style="249" hidden="1"/>
    <col min="8542" max="8547" width="14.875" style="249" hidden="1"/>
    <col min="8548" max="8549" width="15.875" style="249" hidden="1"/>
    <col min="8550" max="8555" width="16.125" style="249" hidden="1"/>
    <col min="8556" max="8556" width="6.125" style="249" hidden="1"/>
    <col min="8557" max="8557" width="3" style="249" hidden="1"/>
    <col min="8558" max="8797" width="8.625" style="249" hidden="1"/>
    <col min="8798" max="8803" width="14.875" style="249" hidden="1"/>
    <col min="8804" max="8805" width="15.875" style="249" hidden="1"/>
    <col min="8806" max="8811" width="16.125" style="249" hidden="1"/>
    <col min="8812" max="8812" width="6.125" style="249" hidden="1"/>
    <col min="8813" max="8813" width="3" style="249" hidden="1"/>
    <col min="8814" max="9053" width="8.625" style="249" hidden="1"/>
    <col min="9054" max="9059" width="14.875" style="249" hidden="1"/>
    <col min="9060" max="9061" width="15.875" style="249" hidden="1"/>
    <col min="9062" max="9067" width="16.125" style="249" hidden="1"/>
    <col min="9068" max="9068" width="6.125" style="249" hidden="1"/>
    <col min="9069" max="9069" width="3" style="249" hidden="1"/>
    <col min="9070" max="9309" width="8.625" style="249" hidden="1"/>
    <col min="9310" max="9315" width="14.875" style="249" hidden="1"/>
    <col min="9316" max="9317" width="15.875" style="249" hidden="1"/>
    <col min="9318" max="9323" width="16.125" style="249" hidden="1"/>
    <col min="9324" max="9324" width="6.125" style="249" hidden="1"/>
    <col min="9325" max="9325" width="3" style="249" hidden="1"/>
    <col min="9326" max="9565" width="8.625" style="249" hidden="1"/>
    <col min="9566" max="9571" width="14.875" style="249" hidden="1"/>
    <col min="9572" max="9573" width="15.875" style="249" hidden="1"/>
    <col min="9574" max="9579" width="16.125" style="249" hidden="1"/>
    <col min="9580" max="9580" width="6.125" style="249" hidden="1"/>
    <col min="9581" max="9581" width="3" style="249" hidden="1"/>
    <col min="9582" max="9821" width="8.625" style="249" hidden="1"/>
    <col min="9822" max="9827" width="14.875" style="249" hidden="1"/>
    <col min="9828" max="9829" width="15.875" style="249" hidden="1"/>
    <col min="9830" max="9835" width="16.125" style="249" hidden="1"/>
    <col min="9836" max="9836" width="6.125" style="249" hidden="1"/>
    <col min="9837" max="9837" width="3" style="249" hidden="1"/>
    <col min="9838" max="10077" width="8.625" style="249" hidden="1"/>
    <col min="10078" max="10083" width="14.875" style="249" hidden="1"/>
    <col min="10084" max="10085" width="15.875" style="249" hidden="1"/>
    <col min="10086" max="10091" width="16.125" style="249" hidden="1"/>
    <col min="10092" max="10092" width="6.125" style="249" hidden="1"/>
    <col min="10093" max="10093" width="3" style="249" hidden="1"/>
    <col min="10094" max="10333" width="8.625" style="249" hidden="1"/>
    <col min="10334" max="10339" width="14.875" style="249" hidden="1"/>
    <col min="10340" max="10341" width="15.875" style="249" hidden="1"/>
    <col min="10342" max="10347" width="16.125" style="249" hidden="1"/>
    <col min="10348" max="10348" width="6.125" style="249" hidden="1"/>
    <col min="10349" max="10349" width="3" style="249" hidden="1"/>
    <col min="10350" max="10589" width="8.625" style="249" hidden="1"/>
    <col min="10590" max="10595" width="14.875" style="249" hidden="1"/>
    <col min="10596" max="10597" width="15.875" style="249" hidden="1"/>
    <col min="10598" max="10603" width="16.125" style="249" hidden="1"/>
    <col min="10604" max="10604" width="6.125" style="249" hidden="1"/>
    <col min="10605" max="10605" width="3" style="249" hidden="1"/>
    <col min="10606" max="10845" width="8.625" style="249" hidden="1"/>
    <col min="10846" max="10851" width="14.875" style="249" hidden="1"/>
    <col min="10852" max="10853" width="15.875" style="249" hidden="1"/>
    <col min="10854" max="10859" width="16.125" style="249" hidden="1"/>
    <col min="10860" max="10860" width="6.125" style="249" hidden="1"/>
    <col min="10861" max="10861" width="3" style="249" hidden="1"/>
    <col min="10862" max="11101" width="8.625" style="249" hidden="1"/>
    <col min="11102" max="11107" width="14.875" style="249" hidden="1"/>
    <col min="11108" max="11109" width="15.875" style="249" hidden="1"/>
    <col min="11110" max="11115" width="16.125" style="249" hidden="1"/>
    <col min="11116" max="11116" width="6.125" style="249" hidden="1"/>
    <col min="11117" max="11117" width="3" style="249" hidden="1"/>
    <col min="11118" max="11357" width="8.625" style="249" hidden="1"/>
    <col min="11358" max="11363" width="14.875" style="249" hidden="1"/>
    <col min="11364" max="11365" width="15.875" style="249" hidden="1"/>
    <col min="11366" max="11371" width="16.125" style="249" hidden="1"/>
    <col min="11372" max="11372" width="6.125" style="249" hidden="1"/>
    <col min="11373" max="11373" width="3" style="249" hidden="1"/>
    <col min="11374" max="11613" width="8.625" style="249" hidden="1"/>
    <col min="11614" max="11619" width="14.875" style="249" hidden="1"/>
    <col min="11620" max="11621" width="15.875" style="249" hidden="1"/>
    <col min="11622" max="11627" width="16.125" style="249" hidden="1"/>
    <col min="11628" max="11628" width="6.125" style="249" hidden="1"/>
    <col min="11629" max="11629" width="3" style="249" hidden="1"/>
    <col min="11630" max="11869" width="8.625" style="249" hidden="1"/>
    <col min="11870" max="11875" width="14.875" style="249" hidden="1"/>
    <col min="11876" max="11877" width="15.875" style="249" hidden="1"/>
    <col min="11878" max="11883" width="16.125" style="249" hidden="1"/>
    <col min="11884" max="11884" width="6.125" style="249" hidden="1"/>
    <col min="11885" max="11885" width="3" style="249" hidden="1"/>
    <col min="11886" max="12125" width="8.625" style="249" hidden="1"/>
    <col min="12126" max="12131" width="14.875" style="249" hidden="1"/>
    <col min="12132" max="12133" width="15.875" style="249" hidden="1"/>
    <col min="12134" max="12139" width="16.125" style="249" hidden="1"/>
    <col min="12140" max="12140" width="6.125" style="249" hidden="1"/>
    <col min="12141" max="12141" width="3" style="249" hidden="1"/>
    <col min="12142" max="12381" width="8.625" style="249" hidden="1"/>
    <col min="12382" max="12387" width="14.875" style="249" hidden="1"/>
    <col min="12388" max="12389" width="15.875" style="249" hidden="1"/>
    <col min="12390" max="12395" width="16.125" style="249" hidden="1"/>
    <col min="12396" max="12396" width="6.125" style="249" hidden="1"/>
    <col min="12397" max="12397" width="3" style="249" hidden="1"/>
    <col min="12398" max="12637" width="8.625" style="249" hidden="1"/>
    <col min="12638" max="12643" width="14.875" style="249" hidden="1"/>
    <col min="12644" max="12645" width="15.875" style="249" hidden="1"/>
    <col min="12646" max="12651" width="16.125" style="249" hidden="1"/>
    <col min="12652" max="12652" width="6.125" style="249" hidden="1"/>
    <col min="12653" max="12653" width="3" style="249" hidden="1"/>
    <col min="12654" max="12893" width="8.625" style="249" hidden="1"/>
    <col min="12894" max="12899" width="14.875" style="249" hidden="1"/>
    <col min="12900" max="12901" width="15.875" style="249" hidden="1"/>
    <col min="12902" max="12907" width="16.125" style="249" hidden="1"/>
    <col min="12908" max="12908" width="6.125" style="249" hidden="1"/>
    <col min="12909" max="12909" width="3" style="249" hidden="1"/>
    <col min="12910" max="13149" width="8.625" style="249" hidden="1"/>
    <col min="13150" max="13155" width="14.875" style="249" hidden="1"/>
    <col min="13156" max="13157" width="15.875" style="249" hidden="1"/>
    <col min="13158" max="13163" width="16.125" style="249" hidden="1"/>
    <col min="13164" max="13164" width="6.125" style="249" hidden="1"/>
    <col min="13165" max="13165" width="3" style="249" hidden="1"/>
    <col min="13166" max="13405" width="8.625" style="249" hidden="1"/>
    <col min="13406" max="13411" width="14.875" style="249" hidden="1"/>
    <col min="13412" max="13413" width="15.875" style="249" hidden="1"/>
    <col min="13414" max="13419" width="16.125" style="249" hidden="1"/>
    <col min="13420" max="13420" width="6.125" style="249" hidden="1"/>
    <col min="13421" max="13421" width="3" style="249" hidden="1"/>
    <col min="13422" max="13661" width="8.625" style="249" hidden="1"/>
    <col min="13662" max="13667" width="14.875" style="249" hidden="1"/>
    <col min="13668" max="13669" width="15.875" style="249" hidden="1"/>
    <col min="13670" max="13675" width="16.125" style="249" hidden="1"/>
    <col min="13676" max="13676" width="6.125" style="249" hidden="1"/>
    <col min="13677" max="13677" width="3" style="249" hidden="1"/>
    <col min="13678" max="13917" width="8.625" style="249" hidden="1"/>
    <col min="13918" max="13923" width="14.875" style="249" hidden="1"/>
    <col min="13924" max="13925" width="15.875" style="249" hidden="1"/>
    <col min="13926" max="13931" width="16.125" style="249" hidden="1"/>
    <col min="13932" max="13932" width="6.125" style="249" hidden="1"/>
    <col min="13933" max="13933" width="3" style="249" hidden="1"/>
    <col min="13934" max="14173" width="8.625" style="249" hidden="1"/>
    <col min="14174" max="14179" width="14.875" style="249" hidden="1"/>
    <col min="14180" max="14181" width="15.875" style="249" hidden="1"/>
    <col min="14182" max="14187" width="16.125" style="249" hidden="1"/>
    <col min="14188" max="14188" width="6.125" style="249" hidden="1"/>
    <col min="14189" max="14189" width="3" style="249" hidden="1"/>
    <col min="14190" max="14429" width="8.625" style="249" hidden="1"/>
    <col min="14430" max="14435" width="14.875" style="249" hidden="1"/>
    <col min="14436" max="14437" width="15.875" style="249" hidden="1"/>
    <col min="14438" max="14443" width="16.125" style="249" hidden="1"/>
    <col min="14444" max="14444" width="6.125" style="249" hidden="1"/>
    <col min="14445" max="14445" width="3" style="249" hidden="1"/>
    <col min="14446" max="14685" width="8.625" style="249" hidden="1"/>
    <col min="14686" max="14691" width="14.875" style="249" hidden="1"/>
    <col min="14692" max="14693" width="15.875" style="249" hidden="1"/>
    <col min="14694" max="14699" width="16.125" style="249" hidden="1"/>
    <col min="14700" max="14700" width="6.125" style="249" hidden="1"/>
    <col min="14701" max="14701" width="3" style="249" hidden="1"/>
    <col min="14702" max="14941" width="8.625" style="249" hidden="1"/>
    <col min="14942" max="14947" width="14.875" style="249" hidden="1"/>
    <col min="14948" max="14949" width="15.875" style="249" hidden="1"/>
    <col min="14950" max="14955" width="16.125" style="249" hidden="1"/>
    <col min="14956" max="14956" width="6.125" style="249" hidden="1"/>
    <col min="14957" max="14957" width="3" style="249" hidden="1"/>
    <col min="14958" max="15197" width="8.625" style="249" hidden="1"/>
    <col min="15198" max="15203" width="14.875" style="249" hidden="1"/>
    <col min="15204" max="15205" width="15.875" style="249" hidden="1"/>
    <col min="15206" max="15211" width="16.125" style="249" hidden="1"/>
    <col min="15212" max="15212" width="6.125" style="249" hidden="1"/>
    <col min="15213" max="15213" width="3" style="249" hidden="1"/>
    <col min="15214" max="15453" width="8.625" style="249" hidden="1"/>
    <col min="15454" max="15459" width="14.875" style="249" hidden="1"/>
    <col min="15460" max="15461" width="15.875" style="249" hidden="1"/>
    <col min="15462" max="15467" width="16.125" style="249" hidden="1"/>
    <col min="15468" max="15468" width="6.125" style="249" hidden="1"/>
    <col min="15469" max="15469" width="3" style="249" hidden="1"/>
    <col min="15470" max="15709" width="8.625" style="249" hidden="1"/>
    <col min="15710" max="15715" width="14.875" style="249" hidden="1"/>
    <col min="15716" max="15717" width="15.875" style="249" hidden="1"/>
    <col min="15718" max="15723" width="16.125" style="249" hidden="1"/>
    <col min="15724" max="15724" width="6.125" style="249" hidden="1"/>
    <col min="15725" max="15725" width="3" style="249" hidden="1"/>
    <col min="15726" max="15965" width="8.625" style="249" hidden="1"/>
    <col min="15966" max="15971" width="14.875" style="249" hidden="1"/>
    <col min="15972" max="15973" width="15.875" style="249" hidden="1"/>
    <col min="15974" max="15979" width="16.125" style="249" hidden="1"/>
    <col min="15980" max="15980" width="6.125" style="249" hidden="1"/>
    <col min="15981" max="15981" width="3" style="249" hidden="1"/>
    <col min="15982" max="16221" width="8.625" style="249" hidden="1"/>
    <col min="16222" max="16227" width="14.875" style="249" hidden="1"/>
    <col min="16228" max="16229" width="15.875" style="249" hidden="1"/>
    <col min="16230" max="16235" width="16.125" style="249" hidden="1"/>
    <col min="16236" max="16236" width="6.125" style="249" hidden="1"/>
    <col min="16237" max="16237" width="3" style="249" hidden="1"/>
    <col min="16238" max="16384" width="8.625" style="249" hidden="1"/>
  </cols>
  <sheetData>
    <row r="1" spans="1:143" ht="42.75" customHeight="1" x14ac:dyDescent="0.15">
      <c r="A1" s="342"/>
      <c r="B1" s="343"/>
      <c r="DD1" s="249"/>
      <c r="DE1" s="249"/>
    </row>
    <row r="2" spans="1:143" ht="25.5" customHeight="1" x14ac:dyDescent="0.15">
      <c r="A2" s="344"/>
      <c r="C2" s="344"/>
      <c r="O2" s="344"/>
      <c r="P2" s="344"/>
      <c r="Q2" s="344"/>
      <c r="R2" s="344"/>
      <c r="S2" s="344"/>
      <c r="T2" s="344"/>
      <c r="U2" s="344"/>
      <c r="V2" s="344"/>
      <c r="W2" s="344"/>
      <c r="X2" s="344"/>
      <c r="Y2" s="344"/>
      <c r="Z2" s="344"/>
      <c r="AA2" s="344"/>
      <c r="AB2" s="344"/>
      <c r="AC2" s="344"/>
      <c r="AD2" s="344"/>
      <c r="AE2" s="344"/>
      <c r="AF2" s="344"/>
      <c r="AG2" s="344"/>
      <c r="AH2" s="344"/>
      <c r="AI2" s="344"/>
      <c r="AU2" s="344"/>
      <c r="BG2" s="344"/>
      <c r="BS2" s="344"/>
      <c r="CE2" s="344"/>
      <c r="CQ2" s="344"/>
      <c r="DD2" s="249"/>
      <c r="DE2" s="249"/>
    </row>
    <row r="3" spans="1:143" ht="25.5" customHeight="1" x14ac:dyDescent="0.15">
      <c r="A3" s="344"/>
      <c r="C3" s="344"/>
      <c r="O3" s="344"/>
      <c r="P3" s="344"/>
      <c r="Q3" s="344"/>
      <c r="R3" s="344"/>
      <c r="S3" s="344"/>
      <c r="T3" s="344"/>
      <c r="U3" s="344"/>
      <c r="V3" s="344"/>
      <c r="W3" s="344"/>
      <c r="X3" s="344"/>
      <c r="Y3" s="344"/>
      <c r="Z3" s="344"/>
      <c r="AA3" s="344"/>
      <c r="AB3" s="344"/>
      <c r="AC3" s="344"/>
      <c r="AD3" s="344"/>
      <c r="AE3" s="344"/>
      <c r="AF3" s="344"/>
      <c r="AG3" s="344"/>
      <c r="AH3" s="344"/>
      <c r="AI3" s="344"/>
      <c r="AU3" s="344"/>
      <c r="BG3" s="344"/>
      <c r="BS3" s="344"/>
      <c r="CE3" s="344"/>
      <c r="CQ3" s="344"/>
      <c r="DD3" s="249"/>
      <c r="DE3" s="249"/>
    </row>
    <row r="4" spans="1:143" s="346"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5"/>
      <c r="DG4" s="345"/>
      <c r="DH4" s="345"/>
      <c r="DI4" s="345"/>
      <c r="DJ4" s="345"/>
      <c r="DK4" s="345"/>
      <c r="DL4" s="345"/>
      <c r="DM4" s="345"/>
      <c r="DN4" s="345"/>
      <c r="DO4" s="345"/>
      <c r="DP4" s="345"/>
      <c r="DQ4" s="345"/>
      <c r="DR4" s="345"/>
      <c r="DS4" s="345"/>
      <c r="DT4" s="345"/>
      <c r="DU4" s="345"/>
      <c r="DV4" s="345"/>
      <c r="DW4" s="345"/>
    </row>
    <row r="5" spans="1:143" s="346"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5"/>
      <c r="DG5" s="345"/>
      <c r="DH5" s="345"/>
      <c r="DI5" s="345"/>
      <c r="DJ5" s="345"/>
      <c r="DK5" s="345"/>
      <c r="DL5" s="345"/>
      <c r="DM5" s="345"/>
      <c r="DN5" s="345"/>
      <c r="DO5" s="345"/>
      <c r="DP5" s="345"/>
      <c r="DQ5" s="345"/>
      <c r="DR5" s="345"/>
      <c r="DS5" s="345"/>
      <c r="DT5" s="345"/>
      <c r="DU5" s="345"/>
      <c r="DV5" s="345"/>
      <c r="DW5" s="345"/>
    </row>
    <row r="6" spans="1:143" s="346"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5"/>
      <c r="DG6" s="345"/>
      <c r="DH6" s="345"/>
      <c r="DI6" s="345"/>
      <c r="DJ6" s="345"/>
      <c r="DK6" s="345"/>
      <c r="DL6" s="345"/>
      <c r="DM6" s="345"/>
      <c r="DN6" s="345"/>
      <c r="DO6" s="345"/>
      <c r="DP6" s="345"/>
      <c r="DQ6" s="345"/>
      <c r="DR6" s="345"/>
      <c r="DS6" s="345"/>
      <c r="DT6" s="345"/>
      <c r="DU6" s="345"/>
      <c r="DV6" s="345"/>
      <c r="DW6" s="345"/>
    </row>
    <row r="7" spans="1:143" s="346"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5"/>
      <c r="DG7" s="345"/>
      <c r="DH7" s="345"/>
      <c r="DI7" s="345"/>
      <c r="DJ7" s="345"/>
      <c r="DK7" s="345"/>
      <c r="DL7" s="345"/>
      <c r="DM7" s="345"/>
      <c r="DN7" s="345"/>
      <c r="DO7" s="345"/>
      <c r="DP7" s="345"/>
      <c r="DQ7" s="345"/>
      <c r="DR7" s="345"/>
      <c r="DS7" s="345"/>
      <c r="DT7" s="345"/>
      <c r="DU7" s="345"/>
      <c r="DV7" s="345"/>
      <c r="DW7" s="345"/>
    </row>
    <row r="8" spans="1:143" s="346"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5"/>
      <c r="DG8" s="345"/>
      <c r="DH8" s="345"/>
      <c r="DI8" s="345"/>
      <c r="DJ8" s="345"/>
      <c r="DK8" s="345"/>
      <c r="DL8" s="345"/>
      <c r="DM8" s="345"/>
      <c r="DN8" s="345"/>
      <c r="DO8" s="345"/>
      <c r="DP8" s="345"/>
      <c r="DQ8" s="345"/>
      <c r="DR8" s="345"/>
      <c r="DS8" s="345"/>
      <c r="DT8" s="345"/>
      <c r="DU8" s="345"/>
      <c r="DV8" s="345"/>
      <c r="DW8" s="345"/>
    </row>
    <row r="9" spans="1:143" s="346"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5"/>
      <c r="DG9" s="345"/>
      <c r="DH9" s="345"/>
      <c r="DI9" s="345"/>
      <c r="DJ9" s="345"/>
      <c r="DK9" s="345"/>
      <c r="DL9" s="345"/>
      <c r="DM9" s="345"/>
      <c r="DN9" s="345"/>
      <c r="DO9" s="345"/>
      <c r="DP9" s="345"/>
      <c r="DQ9" s="345"/>
      <c r="DR9" s="345"/>
      <c r="DS9" s="345"/>
      <c r="DT9" s="345"/>
      <c r="DU9" s="345"/>
      <c r="DV9" s="345"/>
      <c r="DW9" s="345"/>
    </row>
    <row r="10" spans="1:143" s="346"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344"/>
      <c r="DF10" s="345"/>
      <c r="DG10" s="345"/>
      <c r="DH10" s="345"/>
      <c r="DI10" s="345"/>
      <c r="DJ10" s="345"/>
      <c r="DK10" s="345"/>
      <c r="DL10" s="345"/>
      <c r="DM10" s="345"/>
      <c r="DN10" s="345"/>
      <c r="DO10" s="345"/>
      <c r="DP10" s="345"/>
      <c r="DQ10" s="345"/>
      <c r="DR10" s="345"/>
      <c r="DS10" s="345"/>
      <c r="DT10" s="345"/>
      <c r="DU10" s="345"/>
      <c r="DV10" s="345"/>
      <c r="DW10" s="345"/>
      <c r="EM10" s="346" t="s">
        <v>583</v>
      </c>
    </row>
    <row r="11" spans="1:143" s="346"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5"/>
      <c r="DG11" s="345"/>
      <c r="DH11" s="345"/>
      <c r="DI11" s="345"/>
      <c r="DJ11" s="345"/>
      <c r="DK11" s="345"/>
      <c r="DL11" s="345"/>
      <c r="DM11" s="345"/>
      <c r="DN11" s="345"/>
      <c r="DO11" s="345"/>
      <c r="DP11" s="345"/>
      <c r="DQ11" s="345"/>
      <c r="DR11" s="345"/>
      <c r="DS11" s="345"/>
      <c r="DT11" s="345"/>
      <c r="DU11" s="345"/>
      <c r="DV11" s="345"/>
      <c r="DW11" s="345"/>
    </row>
    <row r="12" spans="1:143" s="346"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5"/>
      <c r="DG12" s="345"/>
      <c r="DH12" s="345"/>
      <c r="DI12" s="345"/>
      <c r="DJ12" s="345"/>
      <c r="DK12" s="345"/>
      <c r="DL12" s="345"/>
      <c r="DM12" s="345"/>
      <c r="DN12" s="345"/>
      <c r="DO12" s="345"/>
      <c r="DP12" s="345"/>
      <c r="DQ12" s="345"/>
      <c r="DR12" s="345"/>
      <c r="DS12" s="345"/>
      <c r="DT12" s="345"/>
      <c r="DU12" s="345"/>
      <c r="DV12" s="345"/>
      <c r="DW12" s="345"/>
      <c r="EM12" s="346" t="s">
        <v>583</v>
      </c>
    </row>
    <row r="13" spans="1:143" s="346"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5"/>
      <c r="DG13" s="345"/>
      <c r="DH13" s="345"/>
      <c r="DI13" s="345"/>
      <c r="DJ13" s="345"/>
      <c r="DK13" s="345"/>
      <c r="DL13" s="345"/>
      <c r="DM13" s="345"/>
      <c r="DN13" s="345"/>
      <c r="DO13" s="345"/>
      <c r="DP13" s="345"/>
      <c r="DQ13" s="345"/>
      <c r="DR13" s="345"/>
      <c r="DS13" s="345"/>
      <c r="DT13" s="345"/>
      <c r="DU13" s="345"/>
      <c r="DV13" s="345"/>
      <c r="DW13" s="345"/>
    </row>
    <row r="14" spans="1:143" s="346" customForma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5"/>
      <c r="DG14" s="345"/>
      <c r="DH14" s="345"/>
      <c r="DI14" s="345"/>
      <c r="DJ14" s="345"/>
      <c r="DK14" s="345"/>
      <c r="DL14" s="345"/>
      <c r="DM14" s="345"/>
      <c r="DN14" s="345"/>
      <c r="DO14" s="345"/>
      <c r="DP14" s="345"/>
      <c r="DQ14" s="345"/>
      <c r="DR14" s="345"/>
      <c r="DS14" s="345"/>
      <c r="DT14" s="345"/>
      <c r="DU14" s="345"/>
      <c r="DV14" s="345"/>
      <c r="DW14" s="345"/>
    </row>
    <row r="15" spans="1:143" s="346" customFormat="1" x14ac:dyDescent="0.15">
      <c r="A15" s="249"/>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5"/>
      <c r="DG15" s="345"/>
      <c r="DH15" s="345"/>
      <c r="DI15" s="345"/>
      <c r="DJ15" s="345"/>
      <c r="DK15" s="345"/>
      <c r="DL15" s="345"/>
      <c r="DM15" s="345"/>
      <c r="DN15" s="345"/>
      <c r="DO15" s="345"/>
      <c r="DP15" s="345"/>
      <c r="DQ15" s="345"/>
      <c r="DR15" s="345"/>
      <c r="DS15" s="345"/>
      <c r="DT15" s="345"/>
      <c r="DU15" s="345"/>
      <c r="DV15" s="345"/>
      <c r="DW15" s="345"/>
    </row>
    <row r="16" spans="1:143" s="346" customFormat="1" x14ac:dyDescent="0.15">
      <c r="A16" s="249"/>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5"/>
      <c r="DG16" s="345"/>
      <c r="DH16" s="345"/>
      <c r="DI16" s="345"/>
      <c r="DJ16" s="345"/>
      <c r="DK16" s="345"/>
      <c r="DL16" s="345"/>
      <c r="DM16" s="345"/>
      <c r="DN16" s="345"/>
      <c r="DO16" s="345"/>
      <c r="DP16" s="345"/>
      <c r="DQ16" s="345"/>
      <c r="DR16" s="345"/>
      <c r="DS16" s="345"/>
      <c r="DT16" s="345"/>
      <c r="DU16" s="345"/>
      <c r="DV16" s="345"/>
      <c r="DW16" s="345"/>
    </row>
    <row r="17" spans="1:351" s="346" customFormat="1" x14ac:dyDescent="0.15">
      <c r="A17" s="249"/>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5"/>
      <c r="DG17" s="345"/>
      <c r="DH17" s="345"/>
      <c r="DI17" s="345"/>
      <c r="DJ17" s="345"/>
      <c r="DK17" s="345"/>
      <c r="DL17" s="345"/>
      <c r="DM17" s="345"/>
      <c r="DN17" s="345"/>
      <c r="DO17" s="345"/>
      <c r="DP17" s="345"/>
      <c r="DQ17" s="345"/>
      <c r="DR17" s="345"/>
      <c r="DS17" s="345"/>
      <c r="DT17" s="345"/>
      <c r="DU17" s="345"/>
      <c r="DV17" s="345"/>
      <c r="DW17" s="345"/>
    </row>
    <row r="18" spans="1:351" s="346" customFormat="1" x14ac:dyDescent="0.15">
      <c r="A18" s="249"/>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5"/>
      <c r="DG18" s="345"/>
      <c r="DH18" s="345"/>
      <c r="DI18" s="345"/>
      <c r="DJ18" s="345"/>
      <c r="DK18" s="345"/>
      <c r="DL18" s="345"/>
      <c r="DM18" s="345"/>
      <c r="DN18" s="345"/>
      <c r="DO18" s="345"/>
      <c r="DP18" s="345"/>
      <c r="DQ18" s="345"/>
      <c r="DR18" s="345"/>
      <c r="DS18" s="345"/>
      <c r="DT18" s="345"/>
      <c r="DU18" s="345"/>
      <c r="DV18" s="345"/>
      <c r="DW18" s="345"/>
    </row>
    <row r="19" spans="1:351" x14ac:dyDescent="0.15">
      <c r="DD19" s="249"/>
      <c r="DE19" s="249"/>
    </row>
    <row r="20" spans="1:351" x14ac:dyDescent="0.15">
      <c r="DD20" s="249"/>
      <c r="DE20" s="249"/>
    </row>
    <row r="21" spans="1:351" ht="17.25" x14ac:dyDescent="0.15">
      <c r="B21" s="347"/>
      <c r="C21" s="252"/>
      <c r="D21" s="252"/>
      <c r="E21" s="252"/>
      <c r="F21" s="252"/>
      <c r="G21" s="252"/>
      <c r="H21" s="252"/>
      <c r="I21" s="252"/>
      <c r="J21" s="252"/>
      <c r="K21" s="252"/>
      <c r="L21" s="252"/>
      <c r="M21" s="252"/>
      <c r="N21" s="348"/>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348"/>
      <c r="AU21" s="252"/>
      <c r="AV21" s="252"/>
      <c r="AW21" s="252"/>
      <c r="AX21" s="252"/>
      <c r="AY21" s="252"/>
      <c r="AZ21" s="252"/>
      <c r="BA21" s="252"/>
      <c r="BB21" s="252"/>
      <c r="BC21" s="252"/>
      <c r="BD21" s="252"/>
      <c r="BE21" s="252"/>
      <c r="BF21" s="348"/>
      <c r="BG21" s="252"/>
      <c r="BH21" s="252"/>
      <c r="BI21" s="252"/>
      <c r="BJ21" s="252"/>
      <c r="BK21" s="252"/>
      <c r="BL21" s="252"/>
      <c r="BM21" s="252"/>
      <c r="BN21" s="252"/>
      <c r="BO21" s="252"/>
      <c r="BP21" s="252"/>
      <c r="BQ21" s="252"/>
      <c r="BR21" s="348"/>
      <c r="BS21" s="252"/>
      <c r="BT21" s="252"/>
      <c r="BU21" s="252"/>
      <c r="BV21" s="252"/>
      <c r="BW21" s="252"/>
      <c r="BX21" s="252"/>
      <c r="BY21" s="252"/>
      <c r="BZ21" s="252"/>
      <c r="CA21" s="252"/>
      <c r="CB21" s="252"/>
      <c r="CC21" s="252"/>
      <c r="CD21" s="348"/>
      <c r="CE21" s="252"/>
      <c r="CF21" s="252"/>
      <c r="CG21" s="252"/>
      <c r="CH21" s="252"/>
      <c r="CI21" s="252"/>
      <c r="CJ21" s="252"/>
      <c r="CK21" s="252"/>
      <c r="CL21" s="252"/>
      <c r="CM21" s="252"/>
      <c r="CN21" s="252"/>
      <c r="CO21" s="252"/>
      <c r="CP21" s="348"/>
      <c r="CQ21" s="252"/>
      <c r="CR21" s="252"/>
      <c r="CS21" s="252"/>
      <c r="CT21" s="252"/>
      <c r="CU21" s="252"/>
      <c r="CV21" s="252"/>
      <c r="CW21" s="252"/>
      <c r="CX21" s="252"/>
      <c r="CY21" s="252"/>
      <c r="CZ21" s="252"/>
      <c r="DA21" s="252"/>
      <c r="DB21" s="348"/>
      <c r="DC21" s="252"/>
      <c r="DD21" s="253"/>
      <c r="DE21" s="249"/>
      <c r="MM21" s="349"/>
    </row>
    <row r="22" spans="1:351" ht="17.25" x14ac:dyDescent="0.15">
      <c r="B22" s="254"/>
      <c r="MM22" s="349"/>
    </row>
    <row r="23" spans="1:351" x14ac:dyDescent="0.15">
      <c r="B23" s="254"/>
    </row>
    <row r="24" spans="1:351" x14ac:dyDescent="0.15">
      <c r="B24" s="254"/>
    </row>
    <row r="25" spans="1:351" x14ac:dyDescent="0.15">
      <c r="B25" s="254"/>
    </row>
    <row r="26" spans="1:351" x14ac:dyDescent="0.15">
      <c r="B26" s="254"/>
    </row>
    <row r="27" spans="1:351" x14ac:dyDescent="0.15">
      <c r="B27" s="254"/>
    </row>
    <row r="28" spans="1:351" x14ac:dyDescent="0.15">
      <c r="B28" s="254"/>
    </row>
    <row r="29" spans="1:351" x14ac:dyDescent="0.15">
      <c r="B29" s="254"/>
    </row>
    <row r="30" spans="1:351" x14ac:dyDescent="0.15">
      <c r="B30" s="254"/>
    </row>
    <row r="31" spans="1:351" x14ac:dyDescent="0.15">
      <c r="B31" s="254"/>
    </row>
    <row r="32" spans="1:351" x14ac:dyDescent="0.15">
      <c r="B32" s="254"/>
    </row>
    <row r="33" spans="2:109" x14ac:dyDescent="0.15">
      <c r="B33" s="254"/>
    </row>
    <row r="34" spans="2:109" x14ac:dyDescent="0.15">
      <c r="B34" s="254"/>
    </row>
    <row r="35" spans="2:109" x14ac:dyDescent="0.15">
      <c r="B35" s="254"/>
    </row>
    <row r="36" spans="2:109" x14ac:dyDescent="0.15">
      <c r="B36" s="254"/>
    </row>
    <row r="37" spans="2:109" x14ac:dyDescent="0.15">
      <c r="B37" s="254"/>
    </row>
    <row r="38" spans="2:109" x14ac:dyDescent="0.15">
      <c r="B38" s="254"/>
    </row>
    <row r="39" spans="2:109" x14ac:dyDescent="0.15">
      <c r="B39" s="340"/>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41"/>
    </row>
    <row r="40" spans="2:109" x14ac:dyDescent="0.15">
      <c r="B40" s="350"/>
      <c r="DD40" s="350"/>
      <c r="DE40" s="249"/>
    </row>
    <row r="41" spans="2:109" ht="17.25" x14ac:dyDescent="0.15">
      <c r="B41" s="251" t="s">
        <v>584</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3"/>
    </row>
    <row r="42" spans="2:109" x14ac:dyDescent="0.15">
      <c r="B42" s="254"/>
      <c r="G42" s="351"/>
      <c r="I42" s="352"/>
      <c r="J42" s="352"/>
      <c r="K42" s="352"/>
      <c r="AM42" s="351"/>
      <c r="AN42" s="351" t="s">
        <v>585</v>
      </c>
      <c r="AP42" s="352"/>
      <c r="AQ42" s="352"/>
      <c r="AR42" s="352"/>
      <c r="AY42" s="351"/>
      <c r="BA42" s="352"/>
      <c r="BB42" s="352"/>
      <c r="BC42" s="352"/>
      <c r="BK42" s="351"/>
      <c r="BM42" s="352"/>
      <c r="BN42" s="352"/>
      <c r="BO42" s="352"/>
      <c r="BW42" s="351"/>
      <c r="BY42" s="352"/>
      <c r="BZ42" s="352"/>
      <c r="CA42" s="352"/>
      <c r="CI42" s="351"/>
      <c r="CK42" s="352"/>
      <c r="CL42" s="352"/>
      <c r="CM42" s="352"/>
      <c r="CU42" s="351"/>
      <c r="CW42" s="352"/>
      <c r="CX42" s="352"/>
      <c r="CY42" s="352"/>
    </row>
    <row r="43" spans="2:109" ht="13.5" customHeight="1" x14ac:dyDescent="0.15">
      <c r="B43" s="254"/>
      <c r="AN43" s="1297" t="s">
        <v>599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25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25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25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25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254"/>
      <c r="H48" s="353"/>
      <c r="I48" s="353"/>
      <c r="J48" s="353"/>
      <c r="AN48" s="353"/>
      <c r="AO48" s="353"/>
      <c r="AP48" s="353"/>
      <c r="AZ48" s="353"/>
      <c r="BA48" s="353"/>
      <c r="BB48" s="353"/>
      <c r="BL48" s="353"/>
      <c r="BM48" s="353"/>
      <c r="BN48" s="353"/>
      <c r="BX48" s="353"/>
      <c r="BY48" s="353"/>
      <c r="BZ48" s="353"/>
      <c r="CJ48" s="353"/>
      <c r="CK48" s="353"/>
      <c r="CL48" s="353"/>
      <c r="CV48" s="353"/>
      <c r="CW48" s="353"/>
      <c r="CX48" s="353"/>
    </row>
    <row r="49" spans="1:109" x14ac:dyDescent="0.15">
      <c r="B49" s="254"/>
      <c r="AN49" s="249" t="s">
        <v>586</v>
      </c>
    </row>
    <row r="50" spans="1:109" x14ac:dyDescent="0.15">
      <c r="B50" s="254"/>
      <c r="G50" s="1276"/>
      <c r="H50" s="1276"/>
      <c r="I50" s="1276"/>
      <c r="J50" s="1276"/>
      <c r="K50" s="354"/>
      <c r="L50" s="354"/>
      <c r="M50" s="355"/>
      <c r="N50" s="35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535</v>
      </c>
      <c r="BQ50" s="1282"/>
      <c r="BR50" s="1282"/>
      <c r="BS50" s="1282"/>
      <c r="BT50" s="1282"/>
      <c r="BU50" s="1282"/>
      <c r="BV50" s="1282"/>
      <c r="BW50" s="1282"/>
      <c r="BX50" s="1282" t="s">
        <v>536</v>
      </c>
      <c r="BY50" s="1282"/>
      <c r="BZ50" s="1282"/>
      <c r="CA50" s="1282"/>
      <c r="CB50" s="1282"/>
      <c r="CC50" s="1282"/>
      <c r="CD50" s="1282"/>
      <c r="CE50" s="1282"/>
      <c r="CF50" s="1282" t="s">
        <v>537</v>
      </c>
      <c r="CG50" s="1282"/>
      <c r="CH50" s="1282"/>
      <c r="CI50" s="1282"/>
      <c r="CJ50" s="1282"/>
      <c r="CK50" s="1282"/>
      <c r="CL50" s="1282"/>
      <c r="CM50" s="1282"/>
      <c r="CN50" s="1282" t="s">
        <v>538</v>
      </c>
      <c r="CO50" s="1282"/>
      <c r="CP50" s="1282"/>
      <c r="CQ50" s="1282"/>
      <c r="CR50" s="1282"/>
      <c r="CS50" s="1282"/>
      <c r="CT50" s="1282"/>
      <c r="CU50" s="1282"/>
      <c r="CV50" s="1282" t="s">
        <v>539</v>
      </c>
      <c r="CW50" s="1282"/>
      <c r="CX50" s="1282"/>
      <c r="CY50" s="1282"/>
      <c r="CZ50" s="1282"/>
      <c r="DA50" s="1282"/>
      <c r="DB50" s="1282"/>
      <c r="DC50" s="1282"/>
    </row>
    <row r="51" spans="1:109" ht="13.5" customHeight="1" x14ac:dyDescent="0.15">
      <c r="B51" s="254"/>
      <c r="G51" s="1293"/>
      <c r="H51" s="1293"/>
      <c r="I51" s="1293"/>
      <c r="J51" s="1293"/>
      <c r="K51" s="1283"/>
      <c r="L51" s="1283"/>
      <c r="M51" s="1283"/>
      <c r="N51" s="1283"/>
      <c r="AM51" s="353"/>
      <c r="AN51" s="1281" t="s">
        <v>587</v>
      </c>
      <c r="AO51" s="1281"/>
      <c r="AP51" s="1281"/>
      <c r="AQ51" s="1281"/>
      <c r="AR51" s="1281"/>
      <c r="AS51" s="1281"/>
      <c r="AT51" s="1281"/>
      <c r="AU51" s="1281"/>
      <c r="AV51" s="1281"/>
      <c r="AW51" s="1281"/>
      <c r="AX51" s="1281"/>
      <c r="AY51" s="1281"/>
      <c r="AZ51" s="1281"/>
      <c r="BA51" s="1281"/>
      <c r="BB51" s="1281" t="s">
        <v>588</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254"/>
      <c r="G52" s="1293"/>
      <c r="H52" s="1293"/>
      <c r="I52" s="1293"/>
      <c r="J52" s="1293"/>
      <c r="K52" s="1283"/>
      <c r="L52" s="1283"/>
      <c r="M52" s="1283"/>
      <c r="N52" s="1283"/>
      <c r="AM52" s="35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52"/>
      <c r="B53" s="254"/>
      <c r="G53" s="1293"/>
      <c r="H53" s="1293"/>
      <c r="I53" s="1276"/>
      <c r="J53" s="1276"/>
      <c r="K53" s="1283"/>
      <c r="L53" s="1283"/>
      <c r="M53" s="1283"/>
      <c r="N53" s="1283"/>
      <c r="AM53" s="353"/>
      <c r="AN53" s="1281"/>
      <c r="AO53" s="1281"/>
      <c r="AP53" s="1281"/>
      <c r="AQ53" s="1281"/>
      <c r="AR53" s="1281"/>
      <c r="AS53" s="1281"/>
      <c r="AT53" s="1281"/>
      <c r="AU53" s="1281"/>
      <c r="AV53" s="1281"/>
      <c r="AW53" s="1281"/>
      <c r="AX53" s="1281"/>
      <c r="AY53" s="1281"/>
      <c r="AZ53" s="1281"/>
      <c r="BA53" s="1281"/>
      <c r="BB53" s="1281" t="s">
        <v>589</v>
      </c>
      <c r="BC53" s="1281"/>
      <c r="BD53" s="1281"/>
      <c r="BE53" s="1281"/>
      <c r="BF53" s="1281"/>
      <c r="BG53" s="1281"/>
      <c r="BH53" s="1281"/>
      <c r="BI53" s="1281"/>
      <c r="BJ53" s="1281"/>
      <c r="BK53" s="1281"/>
      <c r="BL53" s="1281"/>
      <c r="BM53" s="1281"/>
      <c r="BN53" s="1281"/>
      <c r="BO53" s="1281"/>
      <c r="BP53" s="1278">
        <v>62.1</v>
      </c>
      <c r="BQ53" s="1278"/>
      <c r="BR53" s="1278"/>
      <c r="BS53" s="1278"/>
      <c r="BT53" s="1278"/>
      <c r="BU53" s="1278"/>
      <c r="BV53" s="1278"/>
      <c r="BW53" s="1278"/>
      <c r="BX53" s="1278">
        <v>63.1</v>
      </c>
      <c r="BY53" s="1278"/>
      <c r="BZ53" s="1278"/>
      <c r="CA53" s="1278"/>
      <c r="CB53" s="1278"/>
      <c r="CC53" s="1278"/>
      <c r="CD53" s="1278"/>
      <c r="CE53" s="1278"/>
      <c r="CF53" s="1278">
        <v>62.7</v>
      </c>
      <c r="CG53" s="1278"/>
      <c r="CH53" s="1278"/>
      <c r="CI53" s="1278"/>
      <c r="CJ53" s="1278"/>
      <c r="CK53" s="1278"/>
      <c r="CL53" s="1278"/>
      <c r="CM53" s="1278"/>
      <c r="CN53" s="1278">
        <v>62.3</v>
      </c>
      <c r="CO53" s="1278"/>
      <c r="CP53" s="1278"/>
      <c r="CQ53" s="1278"/>
      <c r="CR53" s="1278"/>
      <c r="CS53" s="1278"/>
      <c r="CT53" s="1278"/>
      <c r="CU53" s="1278"/>
      <c r="CV53" s="1278">
        <v>61.3</v>
      </c>
      <c r="CW53" s="1278"/>
      <c r="CX53" s="1278"/>
      <c r="CY53" s="1278"/>
      <c r="CZ53" s="1278"/>
      <c r="DA53" s="1278"/>
      <c r="DB53" s="1278"/>
      <c r="DC53" s="1278"/>
    </row>
    <row r="54" spans="1:109" x14ac:dyDescent="0.15">
      <c r="A54" s="352"/>
      <c r="B54" s="254"/>
      <c r="G54" s="1293"/>
      <c r="H54" s="1293"/>
      <c r="I54" s="1276"/>
      <c r="J54" s="1276"/>
      <c r="K54" s="1283"/>
      <c r="L54" s="1283"/>
      <c r="M54" s="1283"/>
      <c r="N54" s="1283"/>
      <c r="AM54" s="35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52"/>
      <c r="B55" s="254"/>
      <c r="G55" s="1276"/>
      <c r="H55" s="1276"/>
      <c r="I55" s="1276"/>
      <c r="J55" s="1276"/>
      <c r="K55" s="1283"/>
      <c r="L55" s="1283"/>
      <c r="M55" s="1283"/>
      <c r="N55" s="1283"/>
      <c r="AN55" s="1282" t="s">
        <v>590</v>
      </c>
      <c r="AO55" s="1282"/>
      <c r="AP55" s="1282"/>
      <c r="AQ55" s="1282"/>
      <c r="AR55" s="1282"/>
      <c r="AS55" s="1282"/>
      <c r="AT55" s="1282"/>
      <c r="AU55" s="1282"/>
      <c r="AV55" s="1282"/>
      <c r="AW55" s="1282"/>
      <c r="AX55" s="1282"/>
      <c r="AY55" s="1282"/>
      <c r="AZ55" s="1282"/>
      <c r="BA55" s="1282"/>
      <c r="BB55" s="1281" t="s">
        <v>591</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52"/>
      <c r="B56" s="25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52" customFormat="1" x14ac:dyDescent="0.15">
      <c r="B57" s="356"/>
      <c r="G57" s="1276"/>
      <c r="H57" s="1276"/>
      <c r="I57" s="1279"/>
      <c r="J57" s="1279"/>
      <c r="K57" s="1283"/>
      <c r="L57" s="1283"/>
      <c r="M57" s="1283"/>
      <c r="N57" s="1283"/>
      <c r="AM57" s="249"/>
      <c r="AN57" s="1282"/>
      <c r="AO57" s="1282"/>
      <c r="AP57" s="1282"/>
      <c r="AQ57" s="1282"/>
      <c r="AR57" s="1282"/>
      <c r="AS57" s="1282"/>
      <c r="AT57" s="1282"/>
      <c r="AU57" s="1282"/>
      <c r="AV57" s="1282"/>
      <c r="AW57" s="1282"/>
      <c r="AX57" s="1282"/>
      <c r="AY57" s="1282"/>
      <c r="AZ57" s="1282"/>
      <c r="BA57" s="1282"/>
      <c r="BB57" s="1281" t="s">
        <v>592</v>
      </c>
      <c r="BC57" s="1281"/>
      <c r="BD57" s="1281"/>
      <c r="BE57" s="1281"/>
      <c r="BF57" s="1281"/>
      <c r="BG57" s="1281"/>
      <c r="BH57" s="1281"/>
      <c r="BI57" s="1281"/>
      <c r="BJ57" s="1281"/>
      <c r="BK57" s="1281"/>
      <c r="BL57" s="1281"/>
      <c r="BM57" s="1281"/>
      <c r="BN57" s="1281"/>
      <c r="BO57" s="1281"/>
      <c r="BP57" s="1278">
        <v>60.2</v>
      </c>
      <c r="BQ57" s="1278"/>
      <c r="BR57" s="1278"/>
      <c r="BS57" s="1278"/>
      <c r="BT57" s="1278"/>
      <c r="BU57" s="1278"/>
      <c r="BV57" s="1278"/>
      <c r="BW57" s="1278"/>
      <c r="BX57" s="1278">
        <v>56.8</v>
      </c>
      <c r="BY57" s="1278"/>
      <c r="BZ57" s="1278"/>
      <c r="CA57" s="1278"/>
      <c r="CB57" s="1278"/>
      <c r="CC57" s="1278"/>
      <c r="CD57" s="1278"/>
      <c r="CE57" s="1278"/>
      <c r="CF57" s="1278">
        <v>56.9</v>
      </c>
      <c r="CG57" s="1278"/>
      <c r="CH57" s="1278"/>
      <c r="CI57" s="1278"/>
      <c r="CJ57" s="1278"/>
      <c r="CK57" s="1278"/>
      <c r="CL57" s="1278"/>
      <c r="CM57" s="1278"/>
      <c r="CN57" s="1278">
        <v>57.7</v>
      </c>
      <c r="CO57" s="1278"/>
      <c r="CP57" s="1278"/>
      <c r="CQ57" s="1278"/>
      <c r="CR57" s="1278"/>
      <c r="CS57" s="1278"/>
      <c r="CT57" s="1278"/>
      <c r="CU57" s="1278"/>
      <c r="CV57" s="1278">
        <v>56.3</v>
      </c>
      <c r="CW57" s="1278"/>
      <c r="CX57" s="1278"/>
      <c r="CY57" s="1278"/>
      <c r="CZ57" s="1278"/>
      <c r="DA57" s="1278"/>
      <c r="DB57" s="1278"/>
      <c r="DC57" s="1278"/>
      <c r="DD57" s="357"/>
      <c r="DE57" s="356"/>
    </row>
    <row r="58" spans="1:109" s="352" customFormat="1" x14ac:dyDescent="0.15">
      <c r="A58" s="249"/>
      <c r="B58" s="356"/>
      <c r="G58" s="1276"/>
      <c r="H58" s="1276"/>
      <c r="I58" s="1279"/>
      <c r="J58" s="1279"/>
      <c r="K58" s="1283"/>
      <c r="L58" s="1283"/>
      <c r="M58" s="1283"/>
      <c r="N58" s="1283"/>
      <c r="AM58" s="24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57"/>
      <c r="DE58" s="356"/>
    </row>
    <row r="59" spans="1:109" s="352" customFormat="1" x14ac:dyDescent="0.15">
      <c r="A59" s="249"/>
      <c r="B59" s="356"/>
      <c r="K59" s="358"/>
      <c r="L59" s="358"/>
      <c r="M59" s="358"/>
      <c r="N59" s="358"/>
      <c r="AQ59" s="358"/>
      <c r="AR59" s="358"/>
      <c r="AS59" s="358"/>
      <c r="AT59" s="358"/>
      <c r="BC59" s="358"/>
      <c r="BD59" s="358"/>
      <c r="BE59" s="358"/>
      <c r="BF59" s="358"/>
      <c r="BO59" s="358"/>
      <c r="BP59" s="358"/>
      <c r="BQ59" s="358"/>
      <c r="BR59" s="358"/>
      <c r="CA59" s="358"/>
      <c r="CB59" s="358"/>
      <c r="CC59" s="358"/>
      <c r="CD59" s="358"/>
      <c r="CM59" s="358"/>
      <c r="CN59" s="358"/>
      <c r="CO59" s="358"/>
      <c r="CP59" s="358"/>
      <c r="CY59" s="358"/>
      <c r="CZ59" s="358"/>
      <c r="DA59" s="358"/>
      <c r="DB59" s="358"/>
      <c r="DC59" s="358"/>
      <c r="DD59" s="357"/>
      <c r="DE59" s="356"/>
    </row>
    <row r="60" spans="1:109" s="352" customFormat="1" x14ac:dyDescent="0.15">
      <c r="A60" s="249"/>
      <c r="B60" s="356"/>
      <c r="K60" s="358"/>
      <c r="L60" s="358"/>
      <c r="M60" s="358"/>
      <c r="N60" s="358"/>
      <c r="AQ60" s="358"/>
      <c r="AR60" s="358"/>
      <c r="AS60" s="358"/>
      <c r="AT60" s="358"/>
      <c r="BC60" s="358"/>
      <c r="BD60" s="358"/>
      <c r="BE60" s="358"/>
      <c r="BF60" s="358"/>
      <c r="BO60" s="358"/>
      <c r="BP60" s="358"/>
      <c r="BQ60" s="358"/>
      <c r="BR60" s="358"/>
      <c r="CA60" s="358"/>
      <c r="CB60" s="358"/>
      <c r="CC60" s="358"/>
      <c r="CD60" s="358"/>
      <c r="CM60" s="358"/>
      <c r="CN60" s="358"/>
      <c r="CO60" s="358"/>
      <c r="CP60" s="358"/>
      <c r="CY60" s="358"/>
      <c r="CZ60" s="358"/>
      <c r="DA60" s="358"/>
      <c r="DB60" s="358"/>
      <c r="DC60" s="358"/>
      <c r="DD60" s="357"/>
      <c r="DE60" s="356"/>
    </row>
    <row r="61" spans="1:109" s="352" customFormat="1" x14ac:dyDescent="0.15">
      <c r="A61" s="249"/>
      <c r="B61" s="359"/>
      <c r="C61" s="360"/>
      <c r="D61" s="360"/>
      <c r="E61" s="360"/>
      <c r="F61" s="360"/>
      <c r="G61" s="360"/>
      <c r="H61" s="360"/>
      <c r="I61" s="360"/>
      <c r="J61" s="360"/>
      <c r="K61" s="360"/>
      <c r="L61" s="360"/>
      <c r="M61" s="361"/>
      <c r="N61" s="361"/>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1"/>
      <c r="AT61" s="361"/>
      <c r="AU61" s="360"/>
      <c r="AV61" s="360"/>
      <c r="AW61" s="360"/>
      <c r="AX61" s="360"/>
      <c r="AY61" s="360"/>
      <c r="AZ61" s="360"/>
      <c r="BA61" s="360"/>
      <c r="BB61" s="360"/>
      <c r="BC61" s="360"/>
      <c r="BD61" s="360"/>
      <c r="BE61" s="361"/>
      <c r="BF61" s="361"/>
      <c r="BG61" s="360"/>
      <c r="BH61" s="360"/>
      <c r="BI61" s="360"/>
      <c r="BJ61" s="360"/>
      <c r="BK61" s="360"/>
      <c r="BL61" s="360"/>
      <c r="BM61" s="360"/>
      <c r="BN61" s="360"/>
      <c r="BO61" s="360"/>
      <c r="BP61" s="360"/>
      <c r="BQ61" s="361"/>
      <c r="BR61" s="361"/>
      <c r="BS61" s="360"/>
      <c r="BT61" s="360"/>
      <c r="BU61" s="360"/>
      <c r="BV61" s="360"/>
      <c r="BW61" s="360"/>
      <c r="BX61" s="360"/>
      <c r="BY61" s="360"/>
      <c r="BZ61" s="360"/>
      <c r="CA61" s="360"/>
      <c r="CB61" s="360"/>
      <c r="CC61" s="361"/>
      <c r="CD61" s="361"/>
      <c r="CE61" s="360"/>
      <c r="CF61" s="360"/>
      <c r="CG61" s="360"/>
      <c r="CH61" s="360"/>
      <c r="CI61" s="360"/>
      <c r="CJ61" s="360"/>
      <c r="CK61" s="360"/>
      <c r="CL61" s="360"/>
      <c r="CM61" s="360"/>
      <c r="CN61" s="360"/>
      <c r="CO61" s="361"/>
      <c r="CP61" s="361"/>
      <c r="CQ61" s="360"/>
      <c r="CR61" s="360"/>
      <c r="CS61" s="360"/>
      <c r="CT61" s="360"/>
      <c r="CU61" s="360"/>
      <c r="CV61" s="360"/>
      <c r="CW61" s="360"/>
      <c r="CX61" s="360"/>
      <c r="CY61" s="360"/>
      <c r="CZ61" s="360"/>
      <c r="DA61" s="361"/>
      <c r="DB61" s="361"/>
      <c r="DC61" s="361"/>
      <c r="DD61" s="362"/>
      <c r="DE61" s="356"/>
    </row>
    <row r="62" spans="1:109" x14ac:dyDescent="0.15">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249"/>
    </row>
    <row r="63" spans="1:109" ht="17.25" x14ac:dyDescent="0.15">
      <c r="B63" s="308" t="s">
        <v>593</v>
      </c>
    </row>
    <row r="64" spans="1:109" x14ac:dyDescent="0.15">
      <c r="B64" s="254"/>
      <c r="G64" s="351"/>
      <c r="I64" s="363"/>
      <c r="J64" s="363"/>
      <c r="K64" s="363"/>
      <c r="L64" s="363"/>
      <c r="M64" s="363"/>
      <c r="N64" s="364"/>
      <c r="AM64" s="351"/>
      <c r="AN64" s="351" t="s">
        <v>585</v>
      </c>
      <c r="AP64" s="352"/>
      <c r="AQ64" s="352"/>
      <c r="AR64" s="352"/>
      <c r="AY64" s="351"/>
      <c r="BA64" s="352"/>
      <c r="BB64" s="352"/>
      <c r="BC64" s="352"/>
      <c r="BK64" s="351"/>
      <c r="BM64" s="352"/>
      <c r="BN64" s="352"/>
      <c r="BO64" s="352"/>
      <c r="BW64" s="351"/>
      <c r="BY64" s="352"/>
      <c r="BZ64" s="352"/>
      <c r="CA64" s="352"/>
      <c r="CI64" s="351"/>
      <c r="CK64" s="352"/>
      <c r="CL64" s="352"/>
      <c r="CM64" s="352"/>
      <c r="CU64" s="351"/>
      <c r="CW64" s="352"/>
      <c r="CX64" s="352"/>
      <c r="CY64" s="352"/>
    </row>
    <row r="65" spans="2:107" x14ac:dyDescent="0.15">
      <c r="B65" s="254"/>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25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25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25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25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254"/>
      <c r="H70" s="365"/>
      <c r="I70" s="365"/>
      <c r="J70" s="366"/>
      <c r="K70" s="366"/>
      <c r="L70" s="367"/>
      <c r="M70" s="366"/>
      <c r="N70" s="367"/>
      <c r="AN70" s="353"/>
      <c r="AO70" s="353"/>
      <c r="AP70" s="353"/>
      <c r="AZ70" s="353"/>
      <c r="BA70" s="353"/>
      <c r="BB70" s="353"/>
      <c r="BL70" s="353"/>
      <c r="BM70" s="353"/>
      <c r="BN70" s="353"/>
      <c r="BX70" s="353"/>
      <c r="BY70" s="353"/>
      <c r="BZ70" s="353"/>
      <c r="CJ70" s="353"/>
      <c r="CK70" s="353"/>
      <c r="CL70" s="353"/>
      <c r="CV70" s="353"/>
      <c r="CW70" s="353"/>
      <c r="CX70" s="353"/>
    </row>
    <row r="71" spans="2:107" x14ac:dyDescent="0.15">
      <c r="B71" s="254"/>
      <c r="G71" s="368"/>
      <c r="I71" s="369"/>
      <c r="J71" s="366"/>
      <c r="K71" s="366"/>
      <c r="L71" s="367"/>
      <c r="M71" s="366"/>
      <c r="N71" s="367"/>
      <c r="AM71" s="368"/>
      <c r="AN71" s="249" t="s">
        <v>586</v>
      </c>
    </row>
    <row r="72" spans="2:107" x14ac:dyDescent="0.15">
      <c r="B72" s="254"/>
      <c r="G72" s="1276"/>
      <c r="H72" s="1276"/>
      <c r="I72" s="1276"/>
      <c r="J72" s="1276"/>
      <c r="K72" s="354"/>
      <c r="L72" s="354"/>
      <c r="M72" s="355"/>
      <c r="N72" s="35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535</v>
      </c>
      <c r="BQ72" s="1282"/>
      <c r="BR72" s="1282"/>
      <c r="BS72" s="1282"/>
      <c r="BT72" s="1282"/>
      <c r="BU72" s="1282"/>
      <c r="BV72" s="1282"/>
      <c r="BW72" s="1282"/>
      <c r="BX72" s="1282" t="s">
        <v>536</v>
      </c>
      <c r="BY72" s="1282"/>
      <c r="BZ72" s="1282"/>
      <c r="CA72" s="1282"/>
      <c r="CB72" s="1282"/>
      <c r="CC72" s="1282"/>
      <c r="CD72" s="1282"/>
      <c r="CE72" s="1282"/>
      <c r="CF72" s="1282" t="s">
        <v>537</v>
      </c>
      <c r="CG72" s="1282"/>
      <c r="CH72" s="1282"/>
      <c r="CI72" s="1282"/>
      <c r="CJ72" s="1282"/>
      <c r="CK72" s="1282"/>
      <c r="CL72" s="1282"/>
      <c r="CM72" s="1282"/>
      <c r="CN72" s="1282" t="s">
        <v>538</v>
      </c>
      <c r="CO72" s="1282"/>
      <c r="CP72" s="1282"/>
      <c r="CQ72" s="1282"/>
      <c r="CR72" s="1282"/>
      <c r="CS72" s="1282"/>
      <c r="CT72" s="1282"/>
      <c r="CU72" s="1282"/>
      <c r="CV72" s="1282" t="s">
        <v>539</v>
      </c>
      <c r="CW72" s="1282"/>
      <c r="CX72" s="1282"/>
      <c r="CY72" s="1282"/>
      <c r="CZ72" s="1282"/>
      <c r="DA72" s="1282"/>
      <c r="DB72" s="1282"/>
      <c r="DC72" s="1282"/>
    </row>
    <row r="73" spans="2:107" x14ac:dyDescent="0.15">
      <c r="B73" s="254"/>
      <c r="G73" s="1293"/>
      <c r="H73" s="1293"/>
      <c r="I73" s="1293"/>
      <c r="J73" s="1293"/>
      <c r="K73" s="1277"/>
      <c r="L73" s="1277"/>
      <c r="M73" s="1277"/>
      <c r="N73" s="1277"/>
      <c r="AM73" s="353"/>
      <c r="AN73" s="1281" t="s">
        <v>587</v>
      </c>
      <c r="AO73" s="1281"/>
      <c r="AP73" s="1281"/>
      <c r="AQ73" s="1281"/>
      <c r="AR73" s="1281"/>
      <c r="AS73" s="1281"/>
      <c r="AT73" s="1281"/>
      <c r="AU73" s="1281"/>
      <c r="AV73" s="1281"/>
      <c r="AW73" s="1281"/>
      <c r="AX73" s="1281"/>
      <c r="AY73" s="1281"/>
      <c r="AZ73" s="1281"/>
      <c r="BA73" s="1281"/>
      <c r="BB73" s="1281" t="s">
        <v>591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254"/>
      <c r="G74" s="1293"/>
      <c r="H74" s="1293"/>
      <c r="I74" s="1293"/>
      <c r="J74" s="1293"/>
      <c r="K74" s="1277"/>
      <c r="L74" s="1277"/>
      <c r="M74" s="1277"/>
      <c r="N74" s="1277"/>
      <c r="AM74" s="35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254"/>
      <c r="G75" s="1293"/>
      <c r="H75" s="1293"/>
      <c r="I75" s="1276"/>
      <c r="J75" s="1276"/>
      <c r="K75" s="1283"/>
      <c r="L75" s="1283"/>
      <c r="M75" s="1283"/>
      <c r="N75" s="1283"/>
      <c r="AM75" s="353"/>
      <c r="AN75" s="1281"/>
      <c r="AO75" s="1281"/>
      <c r="AP75" s="1281"/>
      <c r="AQ75" s="1281"/>
      <c r="AR75" s="1281"/>
      <c r="AS75" s="1281"/>
      <c r="AT75" s="1281"/>
      <c r="AU75" s="1281"/>
      <c r="AV75" s="1281"/>
      <c r="AW75" s="1281"/>
      <c r="AX75" s="1281"/>
      <c r="AY75" s="1281"/>
      <c r="AZ75" s="1281"/>
      <c r="BA75" s="1281"/>
      <c r="BB75" s="1281" t="s">
        <v>594</v>
      </c>
      <c r="BC75" s="1281"/>
      <c r="BD75" s="1281"/>
      <c r="BE75" s="1281"/>
      <c r="BF75" s="1281"/>
      <c r="BG75" s="1281"/>
      <c r="BH75" s="1281"/>
      <c r="BI75" s="1281"/>
      <c r="BJ75" s="1281"/>
      <c r="BK75" s="1281"/>
      <c r="BL75" s="1281"/>
      <c r="BM75" s="1281"/>
      <c r="BN75" s="1281"/>
      <c r="BO75" s="1281"/>
      <c r="BP75" s="1278">
        <v>-6.4</v>
      </c>
      <c r="BQ75" s="1278"/>
      <c r="BR75" s="1278"/>
      <c r="BS75" s="1278"/>
      <c r="BT75" s="1278"/>
      <c r="BU75" s="1278"/>
      <c r="BV75" s="1278"/>
      <c r="BW75" s="1278"/>
      <c r="BX75" s="1278">
        <v>-6.4</v>
      </c>
      <c r="BY75" s="1278"/>
      <c r="BZ75" s="1278"/>
      <c r="CA75" s="1278"/>
      <c r="CB75" s="1278"/>
      <c r="CC75" s="1278"/>
      <c r="CD75" s="1278"/>
      <c r="CE75" s="1278"/>
      <c r="CF75" s="1278">
        <v>-6.4</v>
      </c>
      <c r="CG75" s="1278"/>
      <c r="CH75" s="1278"/>
      <c r="CI75" s="1278"/>
      <c r="CJ75" s="1278"/>
      <c r="CK75" s="1278"/>
      <c r="CL75" s="1278"/>
      <c r="CM75" s="1278"/>
      <c r="CN75" s="1278">
        <v>-6.2</v>
      </c>
      <c r="CO75" s="1278"/>
      <c r="CP75" s="1278"/>
      <c r="CQ75" s="1278"/>
      <c r="CR75" s="1278"/>
      <c r="CS75" s="1278"/>
      <c r="CT75" s="1278"/>
      <c r="CU75" s="1278"/>
      <c r="CV75" s="1278">
        <v>-6</v>
      </c>
      <c r="CW75" s="1278"/>
      <c r="CX75" s="1278"/>
      <c r="CY75" s="1278"/>
      <c r="CZ75" s="1278"/>
      <c r="DA75" s="1278"/>
      <c r="DB75" s="1278"/>
      <c r="DC75" s="1278"/>
    </row>
    <row r="76" spans="2:107" x14ac:dyDescent="0.15">
      <c r="B76" s="254"/>
      <c r="G76" s="1293"/>
      <c r="H76" s="1293"/>
      <c r="I76" s="1276"/>
      <c r="J76" s="1276"/>
      <c r="K76" s="1283"/>
      <c r="L76" s="1283"/>
      <c r="M76" s="1283"/>
      <c r="N76" s="1283"/>
      <c r="AM76" s="35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254"/>
      <c r="G77" s="1276"/>
      <c r="H77" s="1276"/>
      <c r="I77" s="1276"/>
      <c r="J77" s="1276"/>
      <c r="K77" s="1277"/>
      <c r="L77" s="1277"/>
      <c r="M77" s="1277"/>
      <c r="N77" s="1277"/>
      <c r="AN77" s="1282" t="s">
        <v>595</v>
      </c>
      <c r="AO77" s="1282"/>
      <c r="AP77" s="1282"/>
      <c r="AQ77" s="1282"/>
      <c r="AR77" s="1282"/>
      <c r="AS77" s="1282"/>
      <c r="AT77" s="1282"/>
      <c r="AU77" s="1282"/>
      <c r="AV77" s="1282"/>
      <c r="AW77" s="1282"/>
      <c r="AX77" s="1282"/>
      <c r="AY77" s="1282"/>
      <c r="AZ77" s="1282"/>
      <c r="BA77" s="1282"/>
      <c r="BB77" s="1281" t="s">
        <v>591</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25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25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594</v>
      </c>
      <c r="BC79" s="1281"/>
      <c r="BD79" s="1281"/>
      <c r="BE79" s="1281"/>
      <c r="BF79" s="1281"/>
      <c r="BG79" s="1281"/>
      <c r="BH79" s="1281"/>
      <c r="BI79" s="1281"/>
      <c r="BJ79" s="1281"/>
      <c r="BK79" s="1281"/>
      <c r="BL79" s="1281"/>
      <c r="BM79" s="1281"/>
      <c r="BN79" s="1281"/>
      <c r="BO79" s="1281"/>
      <c r="BP79" s="1278">
        <v>-2.2999999999999998</v>
      </c>
      <c r="BQ79" s="1278"/>
      <c r="BR79" s="1278"/>
      <c r="BS79" s="1278"/>
      <c r="BT79" s="1278"/>
      <c r="BU79" s="1278"/>
      <c r="BV79" s="1278"/>
      <c r="BW79" s="1278"/>
      <c r="BX79" s="1278">
        <v>-2.8</v>
      </c>
      <c r="BY79" s="1278"/>
      <c r="BZ79" s="1278"/>
      <c r="CA79" s="1278"/>
      <c r="CB79" s="1278"/>
      <c r="CC79" s="1278"/>
      <c r="CD79" s="1278"/>
      <c r="CE79" s="1278"/>
      <c r="CF79" s="1278">
        <v>-3.2</v>
      </c>
      <c r="CG79" s="1278"/>
      <c r="CH79" s="1278"/>
      <c r="CI79" s="1278"/>
      <c r="CJ79" s="1278"/>
      <c r="CK79" s="1278"/>
      <c r="CL79" s="1278"/>
      <c r="CM79" s="1278"/>
      <c r="CN79" s="1278">
        <v>-3.4</v>
      </c>
      <c r="CO79" s="1278"/>
      <c r="CP79" s="1278"/>
      <c r="CQ79" s="1278"/>
      <c r="CR79" s="1278"/>
      <c r="CS79" s="1278"/>
      <c r="CT79" s="1278"/>
      <c r="CU79" s="1278"/>
      <c r="CV79" s="1278">
        <v>-3.5</v>
      </c>
      <c r="CW79" s="1278"/>
      <c r="CX79" s="1278"/>
      <c r="CY79" s="1278"/>
      <c r="CZ79" s="1278"/>
      <c r="DA79" s="1278"/>
      <c r="DB79" s="1278"/>
      <c r="DC79" s="1278"/>
    </row>
    <row r="80" spans="2:107" x14ac:dyDescent="0.15">
      <c r="B80" s="25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254"/>
    </row>
    <row r="82" spans="2:109" ht="17.25" x14ac:dyDescent="0.15">
      <c r="B82" s="254"/>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x14ac:dyDescent="0.15">
      <c r="B83" s="340"/>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41"/>
    </row>
    <row r="84" spans="2:109" x14ac:dyDescent="0.15">
      <c r="DD84" s="249"/>
      <c r="DE84" s="249"/>
    </row>
    <row r="85" spans="2:109" x14ac:dyDescent="0.15">
      <c r="DD85" s="249"/>
      <c r="DE85" s="249"/>
    </row>
    <row r="86" spans="2:109" hidden="1" x14ac:dyDescent="0.15">
      <c r="DD86" s="249"/>
      <c r="DE86" s="249"/>
    </row>
    <row r="87" spans="2:109" hidden="1" x14ac:dyDescent="0.15">
      <c r="K87" s="371"/>
      <c r="AQ87" s="371"/>
      <c r="BC87" s="371"/>
      <c r="BO87" s="371"/>
      <c r="CA87" s="371"/>
      <c r="CM87" s="371"/>
      <c r="CY87" s="371"/>
      <c r="DD87" s="249"/>
      <c r="DE87" s="249"/>
    </row>
    <row r="88" spans="2:109" hidden="1" x14ac:dyDescent="0.15">
      <c r="DD88" s="249"/>
      <c r="DE88" s="249"/>
    </row>
    <row r="89" spans="2:109" hidden="1" x14ac:dyDescent="0.15">
      <c r="DD89" s="249"/>
      <c r="DE89" s="249"/>
    </row>
    <row r="90" spans="2:109" hidden="1" x14ac:dyDescent="0.15">
      <c r="DD90" s="249"/>
      <c r="DE90" s="249"/>
    </row>
    <row r="91" spans="2:109" hidden="1" x14ac:dyDescent="0.15">
      <c r="DD91" s="249"/>
      <c r="DE91" s="249"/>
    </row>
    <row r="92" spans="2:109" ht="13.5" hidden="1" customHeight="1" x14ac:dyDescent="0.15">
      <c r="DD92" s="249"/>
      <c r="DE92" s="249"/>
    </row>
    <row r="93" spans="2:109" ht="13.5" hidden="1" customHeight="1" x14ac:dyDescent="0.15">
      <c r="DD93" s="249"/>
      <c r="DE93" s="249"/>
    </row>
    <row r="94" spans="2:109" ht="13.5" hidden="1" customHeight="1" x14ac:dyDescent="0.15">
      <c r="DD94" s="249"/>
      <c r="DE94" s="249"/>
    </row>
    <row r="95" spans="2:109" ht="13.5" hidden="1" customHeight="1" x14ac:dyDescent="0.15">
      <c r="DD95" s="249"/>
      <c r="DE95" s="249"/>
    </row>
    <row r="96" spans="2:109" ht="13.5" hidden="1" customHeight="1" x14ac:dyDescent="0.15">
      <c r="DD96" s="249"/>
      <c r="DE96" s="249"/>
    </row>
    <row r="97" s="249" customFormat="1" ht="13.5" hidden="1" customHeight="1" x14ac:dyDescent="0.15"/>
    <row r="98" s="249" customFormat="1" ht="13.5" hidden="1" customHeight="1" x14ac:dyDescent="0.15"/>
    <row r="99" s="249" customFormat="1" ht="13.5" hidden="1" customHeight="1" x14ac:dyDescent="0.15"/>
    <row r="100" s="249" customFormat="1" ht="13.5" hidden="1" customHeight="1" x14ac:dyDescent="0.15"/>
    <row r="101" s="249" customFormat="1" ht="13.5" hidden="1" customHeight="1" x14ac:dyDescent="0.15"/>
    <row r="102" s="249" customFormat="1" ht="13.5" hidden="1" customHeight="1" x14ac:dyDescent="0.15"/>
    <row r="103" s="249" customFormat="1" ht="13.5" hidden="1" customHeight="1" x14ac:dyDescent="0.15"/>
    <row r="104" s="249" customFormat="1" ht="13.5" hidden="1" customHeight="1" x14ac:dyDescent="0.15"/>
    <row r="105" s="249" customFormat="1" ht="13.5" hidden="1" customHeight="1" x14ac:dyDescent="0.15"/>
    <row r="106" s="249" customFormat="1" ht="13.5" hidden="1" customHeight="1" x14ac:dyDescent="0.15"/>
    <row r="107" s="249" customFormat="1" ht="13.5" hidden="1" customHeight="1" x14ac:dyDescent="0.15"/>
    <row r="108" s="249" customFormat="1" ht="13.5" hidden="1" customHeight="1" x14ac:dyDescent="0.15"/>
    <row r="109" s="249" customFormat="1" ht="13.5" hidden="1" customHeight="1" x14ac:dyDescent="0.15"/>
    <row r="110" s="249" customFormat="1" ht="13.5" hidden="1" customHeight="1" x14ac:dyDescent="0.15"/>
    <row r="111" s="249" customFormat="1" ht="13.5" hidden="1" customHeight="1" x14ac:dyDescent="0.15"/>
    <row r="112" s="249" customFormat="1" ht="13.5" hidden="1" customHeight="1" x14ac:dyDescent="0.15"/>
    <row r="113" s="249" customFormat="1" ht="13.5" hidden="1" customHeight="1" x14ac:dyDescent="0.15"/>
    <row r="114" s="249" customFormat="1" ht="13.5" hidden="1" customHeight="1" x14ac:dyDescent="0.15"/>
    <row r="115" s="249" customFormat="1" ht="13.5" hidden="1" customHeight="1" x14ac:dyDescent="0.15"/>
    <row r="116" s="249" customFormat="1" ht="13.5" hidden="1" customHeight="1" x14ac:dyDescent="0.15"/>
    <row r="117" s="249" customFormat="1" ht="13.5" hidden="1" customHeight="1" x14ac:dyDescent="0.15"/>
    <row r="118" s="249" customFormat="1" ht="13.5" hidden="1" customHeight="1" x14ac:dyDescent="0.15"/>
    <row r="119" s="249" customFormat="1" ht="13.5" hidden="1" customHeight="1" x14ac:dyDescent="0.15"/>
    <row r="120" s="249" customFormat="1" ht="13.5" hidden="1" customHeight="1" x14ac:dyDescent="0.15"/>
    <row r="121" s="249" customFormat="1" ht="13.5" hidden="1" customHeight="1" x14ac:dyDescent="0.15"/>
    <row r="122" s="249" customFormat="1" ht="13.5" hidden="1" customHeight="1" x14ac:dyDescent="0.15"/>
    <row r="123" s="249" customFormat="1" ht="13.5" hidden="1" customHeight="1" x14ac:dyDescent="0.15"/>
    <row r="124" s="249" customFormat="1" ht="13.5" hidden="1" customHeight="1" x14ac:dyDescent="0.15"/>
    <row r="125" s="249" customFormat="1" ht="13.5" hidden="1" customHeight="1" x14ac:dyDescent="0.15"/>
    <row r="126" s="249" customFormat="1" ht="13.5" hidden="1" customHeight="1" x14ac:dyDescent="0.15"/>
    <row r="127" s="249" customFormat="1" ht="13.5" hidden="1" customHeight="1" x14ac:dyDescent="0.15"/>
    <row r="128" s="249" customFormat="1" ht="13.5" hidden="1" customHeight="1" x14ac:dyDescent="0.15"/>
    <row r="129" s="249" customFormat="1" ht="13.5" hidden="1" customHeight="1" x14ac:dyDescent="0.15"/>
    <row r="130" s="249" customFormat="1" ht="13.5" hidden="1" customHeight="1" x14ac:dyDescent="0.15"/>
    <row r="131" s="249" customFormat="1" ht="13.5" hidden="1" customHeight="1" x14ac:dyDescent="0.15"/>
    <row r="132" s="249" customFormat="1" ht="13.5" hidden="1" customHeight="1" x14ac:dyDescent="0.15"/>
    <row r="133" s="249" customFormat="1" ht="13.5" hidden="1" customHeight="1" x14ac:dyDescent="0.15"/>
    <row r="134" s="249" customFormat="1" ht="13.5" hidden="1" customHeight="1" x14ac:dyDescent="0.15"/>
    <row r="135" s="249" customFormat="1" ht="13.5" hidden="1" customHeight="1" x14ac:dyDescent="0.15"/>
    <row r="136" s="249" customFormat="1" ht="13.5" hidden="1" customHeight="1" x14ac:dyDescent="0.15"/>
    <row r="137" s="249" customFormat="1" ht="13.5" hidden="1" customHeight="1" x14ac:dyDescent="0.15"/>
    <row r="138" s="249" customFormat="1" ht="13.5" hidden="1" customHeight="1" x14ac:dyDescent="0.15"/>
    <row r="139" s="249" customFormat="1" ht="13.5" hidden="1" customHeight="1" x14ac:dyDescent="0.15"/>
    <row r="140" s="249" customFormat="1" ht="13.5" hidden="1" customHeight="1" x14ac:dyDescent="0.15"/>
    <row r="141" s="249" customFormat="1" ht="13.5" hidden="1" customHeight="1" x14ac:dyDescent="0.15"/>
    <row r="142" s="249" customFormat="1" ht="13.5" hidden="1" customHeight="1" x14ac:dyDescent="0.15"/>
    <row r="143" s="249" customFormat="1" ht="13.5" hidden="1" customHeight="1" x14ac:dyDescent="0.15"/>
    <row r="144" s="249" customFormat="1" ht="13.5" hidden="1" customHeight="1" x14ac:dyDescent="0.15"/>
    <row r="145" s="249" customFormat="1" ht="13.5" hidden="1" customHeight="1" x14ac:dyDescent="0.15"/>
    <row r="146" s="249" customFormat="1" ht="13.5" hidden="1" customHeight="1" x14ac:dyDescent="0.15"/>
    <row r="147" s="249" customFormat="1" ht="13.5" hidden="1" customHeight="1" x14ac:dyDescent="0.15"/>
    <row r="148" s="249" customFormat="1" ht="13.5" hidden="1" customHeight="1" x14ac:dyDescent="0.15"/>
    <row r="149" s="249" customFormat="1" ht="13.5" hidden="1" customHeight="1" x14ac:dyDescent="0.15"/>
    <row r="150" s="249" customFormat="1" ht="13.5" hidden="1" customHeight="1" x14ac:dyDescent="0.15"/>
    <row r="151" s="249" customFormat="1" ht="13.5" hidden="1" customHeight="1" x14ac:dyDescent="0.15"/>
    <row r="152" s="249" customFormat="1" ht="13.5" hidden="1" customHeight="1" x14ac:dyDescent="0.15"/>
    <row r="153" s="249" customFormat="1" ht="13.5" hidden="1" customHeight="1" x14ac:dyDescent="0.15"/>
    <row r="154" s="249" customFormat="1" ht="13.5" hidden="1" customHeight="1" x14ac:dyDescent="0.15"/>
    <row r="155" s="249" customFormat="1" ht="13.5" hidden="1" customHeight="1" x14ac:dyDescent="0.15"/>
    <row r="156" s="249" customFormat="1" ht="13.5" hidden="1" customHeight="1" x14ac:dyDescent="0.15"/>
    <row r="157" s="249" customFormat="1" ht="13.5" hidden="1" customHeight="1" x14ac:dyDescent="0.15"/>
    <row r="158" s="249" customFormat="1" ht="13.5" hidden="1" customHeight="1" x14ac:dyDescent="0.15"/>
    <row r="159" s="249" customFormat="1" ht="13.5" hidden="1" customHeight="1" x14ac:dyDescent="0.15"/>
    <row r="160" s="249" customFormat="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workbookViewId="0"/>
  </sheetViews>
  <sheetFormatPr defaultColWidth="0" defaultRowHeight="13.5" customHeight="1" zeroHeight="1" x14ac:dyDescent="0.15"/>
  <cols>
    <col min="1" max="34" width="2.5" style="345" customWidth="1"/>
    <col min="35" max="122" width="2.5" style="346" customWidth="1"/>
    <col min="123" max="16384" width="2.5" style="346" hidden="1"/>
  </cols>
  <sheetData>
    <row r="1" spans="1:34" ht="13.5" customHeight="1" x14ac:dyDescent="0.15">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4" x14ac:dyDescent="0.15">
      <c r="S2" s="346"/>
      <c r="AH2" s="346"/>
    </row>
    <row r="3" spans="1:34" x14ac:dyDescent="0.15">
      <c r="C3" s="346"/>
      <c r="D3" s="346"/>
      <c r="E3" s="346"/>
      <c r="F3" s="346"/>
      <c r="G3" s="346"/>
      <c r="H3" s="346"/>
      <c r="I3" s="346"/>
      <c r="J3" s="346"/>
      <c r="K3" s="346"/>
      <c r="L3" s="346"/>
      <c r="M3" s="346"/>
      <c r="N3" s="346"/>
      <c r="O3" s="346"/>
      <c r="P3" s="346"/>
      <c r="Q3" s="346"/>
      <c r="R3" s="346"/>
      <c r="S3" s="346"/>
      <c r="U3" s="346"/>
      <c r="V3" s="346"/>
      <c r="W3" s="346"/>
      <c r="X3" s="346"/>
      <c r="Y3" s="346"/>
      <c r="Z3" s="346"/>
      <c r="AA3" s="346"/>
      <c r="AB3" s="346"/>
      <c r="AC3" s="346"/>
      <c r="AD3" s="346"/>
      <c r="AE3" s="346"/>
      <c r="AF3" s="346"/>
      <c r="AG3" s="346"/>
      <c r="AH3" s="346"/>
    </row>
    <row r="4" spans="1:34" x14ac:dyDescent="0.15"/>
    <row r="5" spans="1:34" x14ac:dyDescent="0.15"/>
    <row r="6" spans="1:34" x14ac:dyDescent="0.15"/>
    <row r="7" spans="1:34" x14ac:dyDescent="0.15"/>
    <row r="8" spans="1:34" x14ac:dyDescent="0.15"/>
    <row r="9" spans="1:34" x14ac:dyDescent="0.15">
      <c r="AH9" s="34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46"/>
    </row>
    <row r="18" spans="12:34" x14ac:dyDescent="0.15"/>
    <row r="19" spans="12:34" x14ac:dyDescent="0.15"/>
    <row r="20" spans="12:34" x14ac:dyDescent="0.15">
      <c r="AH20" s="346"/>
    </row>
    <row r="21" spans="12:34" x14ac:dyDescent="0.15">
      <c r="AH21" s="346"/>
    </row>
    <row r="22" spans="12:34" x14ac:dyDescent="0.15"/>
    <row r="23" spans="12:34" x14ac:dyDescent="0.15"/>
    <row r="24" spans="12:34" x14ac:dyDescent="0.15">
      <c r="Q24" s="346"/>
    </row>
    <row r="25" spans="12:34" x14ac:dyDescent="0.15"/>
    <row r="26" spans="12:34" x14ac:dyDescent="0.15"/>
    <row r="27" spans="12:34" x14ac:dyDescent="0.15"/>
    <row r="28" spans="12:34" x14ac:dyDescent="0.15">
      <c r="O28" s="346"/>
      <c r="T28" s="346"/>
      <c r="AH28" s="346"/>
    </row>
    <row r="29" spans="12:34" x14ac:dyDescent="0.15"/>
    <row r="30" spans="12:34" x14ac:dyDescent="0.15"/>
    <row r="31" spans="12:34" x14ac:dyDescent="0.15">
      <c r="Q31" s="346"/>
    </row>
    <row r="32" spans="12:34" x14ac:dyDescent="0.15">
      <c r="L32" s="346"/>
    </row>
    <row r="33" spans="2:34" x14ac:dyDescent="0.15">
      <c r="C33" s="346"/>
      <c r="E33" s="346"/>
      <c r="G33" s="346"/>
      <c r="I33" s="346"/>
      <c r="X33" s="346"/>
    </row>
    <row r="34" spans="2:34" x14ac:dyDescent="0.15">
      <c r="B34" s="346"/>
      <c r="P34" s="346"/>
      <c r="R34" s="346"/>
      <c r="T34" s="346"/>
    </row>
    <row r="35" spans="2:34" x14ac:dyDescent="0.15">
      <c r="D35" s="346"/>
      <c r="W35" s="346"/>
      <c r="AC35" s="346"/>
      <c r="AD35" s="346"/>
      <c r="AE35" s="346"/>
      <c r="AF35" s="346"/>
      <c r="AG35" s="346"/>
      <c r="AH35" s="346"/>
    </row>
    <row r="36" spans="2:34" x14ac:dyDescent="0.15">
      <c r="H36" s="346"/>
      <c r="J36" s="346"/>
      <c r="K36" s="346"/>
      <c r="M36" s="346"/>
      <c r="Y36" s="346"/>
      <c r="Z36" s="346"/>
      <c r="AA36" s="346"/>
      <c r="AB36" s="346"/>
      <c r="AC36" s="346"/>
      <c r="AD36" s="346"/>
      <c r="AE36" s="346"/>
      <c r="AF36" s="346"/>
      <c r="AG36" s="346"/>
      <c r="AH36" s="346"/>
    </row>
    <row r="37" spans="2:34" x14ac:dyDescent="0.15">
      <c r="AH37" s="346"/>
    </row>
    <row r="38" spans="2:34" x14ac:dyDescent="0.15">
      <c r="AG38" s="346"/>
      <c r="AH38" s="346"/>
    </row>
    <row r="39" spans="2:34" x14ac:dyDescent="0.15"/>
    <row r="40" spans="2:34" x14ac:dyDescent="0.15">
      <c r="X40" s="346"/>
    </row>
    <row r="41" spans="2:34" x14ac:dyDescent="0.15">
      <c r="R41" s="346"/>
    </row>
    <row r="42" spans="2:34" x14ac:dyDescent="0.15">
      <c r="W42" s="346"/>
    </row>
    <row r="43" spans="2:34" x14ac:dyDescent="0.15">
      <c r="Y43" s="346"/>
      <c r="Z43" s="346"/>
      <c r="AA43" s="346"/>
      <c r="AB43" s="346"/>
      <c r="AC43" s="346"/>
      <c r="AD43" s="346"/>
      <c r="AE43" s="346"/>
      <c r="AF43" s="346"/>
      <c r="AG43" s="346"/>
      <c r="AH43" s="346"/>
    </row>
    <row r="44" spans="2:34" x14ac:dyDescent="0.15">
      <c r="AH44" s="346"/>
    </row>
    <row r="45" spans="2:34" x14ac:dyDescent="0.15">
      <c r="X45" s="346"/>
    </row>
    <row r="46" spans="2:34" x14ac:dyDescent="0.15"/>
    <row r="47" spans="2:34" x14ac:dyDescent="0.15"/>
    <row r="48" spans="2:34" x14ac:dyDescent="0.15">
      <c r="W48" s="346"/>
      <c r="Y48" s="346"/>
      <c r="Z48" s="346"/>
      <c r="AA48" s="346"/>
      <c r="AB48" s="346"/>
      <c r="AC48" s="346"/>
      <c r="AD48" s="346"/>
      <c r="AE48" s="346"/>
      <c r="AF48" s="346"/>
      <c r="AG48" s="346"/>
      <c r="AH48" s="346"/>
    </row>
    <row r="49" spans="28:34" x14ac:dyDescent="0.15"/>
    <row r="50" spans="28:34" x14ac:dyDescent="0.15">
      <c r="AE50" s="346"/>
      <c r="AF50" s="346"/>
      <c r="AG50" s="346"/>
      <c r="AH50" s="346"/>
    </row>
    <row r="51" spans="28:34" x14ac:dyDescent="0.15">
      <c r="AC51" s="346"/>
      <c r="AD51" s="346"/>
      <c r="AE51" s="346"/>
      <c r="AF51" s="346"/>
      <c r="AG51" s="346"/>
      <c r="AH51" s="346"/>
    </row>
    <row r="52" spans="28:34" x14ac:dyDescent="0.15"/>
    <row r="53" spans="28:34" x14ac:dyDescent="0.15">
      <c r="AF53" s="346"/>
      <c r="AG53" s="346"/>
      <c r="AH53" s="346"/>
    </row>
    <row r="54" spans="28:34" x14ac:dyDescent="0.15">
      <c r="AH54" s="346"/>
    </row>
    <row r="55" spans="28:34" x14ac:dyDescent="0.15"/>
    <row r="56" spans="28:34" x14ac:dyDescent="0.15">
      <c r="AB56" s="346"/>
      <c r="AC56" s="346"/>
      <c r="AD56" s="346"/>
      <c r="AE56" s="346"/>
      <c r="AF56" s="346"/>
      <c r="AG56" s="346"/>
      <c r="AH56" s="346"/>
    </row>
    <row r="57" spans="28:34" x14ac:dyDescent="0.15">
      <c r="AH57" s="346"/>
    </row>
    <row r="58" spans="28:34" x14ac:dyDescent="0.15">
      <c r="AH58" s="346"/>
    </row>
    <row r="59" spans="28:34" x14ac:dyDescent="0.15"/>
    <row r="60" spans="28:34" x14ac:dyDescent="0.15"/>
    <row r="61" spans="28:34" x14ac:dyDescent="0.15"/>
    <row r="62" spans="28:34" x14ac:dyDescent="0.15"/>
    <row r="63" spans="28:34" x14ac:dyDescent="0.15">
      <c r="AH63" s="346"/>
    </row>
    <row r="64" spans="28:34" x14ac:dyDescent="0.15">
      <c r="AG64" s="346"/>
      <c r="AH64" s="346"/>
    </row>
    <row r="65" spans="28:34" x14ac:dyDescent="0.15"/>
    <row r="66" spans="28:34" x14ac:dyDescent="0.15"/>
    <row r="67" spans="28:34" x14ac:dyDescent="0.15"/>
    <row r="68" spans="28:34" x14ac:dyDescent="0.15">
      <c r="AB68" s="346"/>
      <c r="AC68" s="346"/>
      <c r="AD68" s="346"/>
      <c r="AE68" s="346"/>
      <c r="AF68" s="346"/>
      <c r="AG68" s="346"/>
      <c r="AH68" s="346"/>
    </row>
    <row r="69" spans="28:34" x14ac:dyDescent="0.15">
      <c r="AF69" s="346"/>
      <c r="AG69" s="346"/>
      <c r="AH69" s="346"/>
    </row>
    <row r="70" spans="28:34" x14ac:dyDescent="0.15"/>
    <row r="71" spans="28:34" x14ac:dyDescent="0.15"/>
    <row r="72" spans="28:34" x14ac:dyDescent="0.15"/>
    <row r="73" spans="28:34" x14ac:dyDescent="0.15"/>
    <row r="74" spans="28:34" x14ac:dyDescent="0.15"/>
    <row r="75" spans="28:34" x14ac:dyDescent="0.15">
      <c r="AH75" s="346"/>
    </row>
    <row r="76" spans="28:34" x14ac:dyDescent="0.15">
      <c r="AF76" s="346"/>
      <c r="AG76" s="346"/>
      <c r="AH76" s="346"/>
    </row>
    <row r="77" spans="28:34" x14ac:dyDescent="0.15">
      <c r="AG77" s="346"/>
      <c r="AH77" s="346"/>
    </row>
    <row r="78" spans="28:34" x14ac:dyDescent="0.15"/>
    <row r="79" spans="28:34" x14ac:dyDescent="0.15"/>
    <row r="80" spans="28:34" x14ac:dyDescent="0.15"/>
    <row r="81" spans="25:34" x14ac:dyDescent="0.15"/>
    <row r="82" spans="25:34" x14ac:dyDescent="0.15">
      <c r="Y82" s="346"/>
    </row>
    <row r="83" spans="25:34" x14ac:dyDescent="0.15">
      <c r="Y83" s="346"/>
      <c r="Z83" s="346"/>
      <c r="AA83" s="346"/>
      <c r="AB83" s="346"/>
      <c r="AC83" s="346"/>
      <c r="AD83" s="346"/>
      <c r="AE83" s="346"/>
      <c r="AF83" s="346"/>
      <c r="AG83" s="346"/>
      <c r="AH83" s="346"/>
    </row>
    <row r="84" spans="25:34" x14ac:dyDescent="0.15"/>
    <row r="85" spans="25:34" x14ac:dyDescent="0.15"/>
    <row r="86" spans="25:34" x14ac:dyDescent="0.15"/>
    <row r="87" spans="25:34" x14ac:dyDescent="0.15"/>
    <row r="88" spans="25:34" x14ac:dyDescent="0.15">
      <c r="AH88" s="3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46"/>
      <c r="AG94" s="346"/>
      <c r="AH94" s="346"/>
    </row>
    <row r="95" spans="25:34" ht="13.5" customHeight="1" x14ac:dyDescent="0.15">
      <c r="AH95" s="3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46"/>
    </row>
    <row r="102" spans="33:34" ht="13.5" customHeight="1" x14ac:dyDescent="0.15"/>
    <row r="103" spans="33:34" ht="13.5" customHeight="1" x14ac:dyDescent="0.15"/>
    <row r="104" spans="33:34" ht="13.5" customHeight="1" x14ac:dyDescent="0.15">
      <c r="AG104" s="346"/>
      <c r="AH104" s="3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46"/>
    </row>
    <row r="117" spans="34:122" ht="13.5" customHeight="1" x14ac:dyDescent="0.15"/>
    <row r="118" spans="34:122" ht="13.5" customHeight="1" x14ac:dyDescent="0.15"/>
    <row r="119" spans="34:122" ht="13.5" customHeight="1" x14ac:dyDescent="0.15"/>
    <row r="120" spans="34:122" ht="13.5" customHeight="1" x14ac:dyDescent="0.15">
      <c r="AH120" s="346"/>
    </row>
    <row r="121" spans="34:122" ht="13.5" customHeight="1" x14ac:dyDescent="0.15">
      <c r="AH121" s="346"/>
    </row>
    <row r="122" spans="34:122" ht="13.5" customHeight="1" x14ac:dyDescent="0.15"/>
    <row r="123" spans="34:122" ht="13.5" customHeight="1" x14ac:dyDescent="0.15"/>
    <row r="124" spans="34:122" ht="13.5" customHeight="1" x14ac:dyDescent="0.15"/>
    <row r="125" spans="34:122" ht="13.5" customHeight="1" x14ac:dyDescent="0.15">
      <c r="DR125" s="346" t="s">
        <v>596</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workbookViewId="0"/>
  </sheetViews>
  <sheetFormatPr defaultColWidth="0" defaultRowHeight="13.5" customHeight="1" zeroHeight="1" x14ac:dyDescent="0.15"/>
  <cols>
    <col min="1" max="34" width="2.5" style="345" customWidth="1"/>
    <col min="35" max="122" width="2.5" style="346" customWidth="1"/>
    <col min="123" max="16384" width="2.5" style="346" hidden="1"/>
  </cols>
  <sheetData>
    <row r="1" spans="2:34" ht="13.5" customHeight="1" x14ac:dyDescent="0.1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2:34" x14ac:dyDescent="0.15">
      <c r="S2" s="346"/>
      <c r="AH2" s="346"/>
    </row>
    <row r="3" spans="2:34" x14ac:dyDescent="0.15">
      <c r="C3" s="346"/>
      <c r="D3" s="346"/>
      <c r="E3" s="346"/>
      <c r="F3" s="346"/>
      <c r="G3" s="346"/>
      <c r="H3" s="346"/>
      <c r="I3" s="346"/>
      <c r="J3" s="346"/>
      <c r="K3" s="346"/>
      <c r="L3" s="346"/>
      <c r="M3" s="346"/>
      <c r="N3" s="346"/>
      <c r="O3" s="346"/>
      <c r="P3" s="346"/>
      <c r="Q3" s="346"/>
      <c r="R3" s="346"/>
      <c r="S3" s="346"/>
      <c r="U3" s="346"/>
      <c r="V3" s="346"/>
      <c r="W3" s="346"/>
      <c r="X3" s="346"/>
      <c r="Y3" s="346"/>
      <c r="Z3" s="346"/>
      <c r="AA3" s="346"/>
      <c r="AB3" s="346"/>
      <c r="AC3" s="346"/>
      <c r="AD3" s="346"/>
      <c r="AE3" s="346"/>
      <c r="AF3" s="346"/>
      <c r="AG3" s="346"/>
      <c r="AH3" s="346"/>
    </row>
    <row r="4" spans="2:34" x14ac:dyDescent="0.15"/>
    <row r="5" spans="2:34" x14ac:dyDescent="0.15"/>
    <row r="6" spans="2:34" x14ac:dyDescent="0.15"/>
    <row r="7" spans="2:34" x14ac:dyDescent="0.15"/>
    <row r="8" spans="2:34" x14ac:dyDescent="0.15"/>
    <row r="9" spans="2:34" x14ac:dyDescent="0.15">
      <c r="AH9" s="34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46"/>
    </row>
    <row r="18" spans="12:34" x14ac:dyDescent="0.15"/>
    <row r="19" spans="12:34" x14ac:dyDescent="0.15"/>
    <row r="20" spans="12:34" x14ac:dyDescent="0.15">
      <c r="AH20" s="346"/>
    </row>
    <row r="21" spans="12:34" x14ac:dyDescent="0.15">
      <c r="AH21" s="346"/>
    </row>
    <row r="22" spans="12:34" x14ac:dyDescent="0.15"/>
    <row r="23" spans="12:34" x14ac:dyDescent="0.15"/>
    <row r="24" spans="12:34" x14ac:dyDescent="0.15">
      <c r="Q24" s="346"/>
    </row>
    <row r="25" spans="12:34" x14ac:dyDescent="0.15"/>
    <row r="26" spans="12:34" x14ac:dyDescent="0.15"/>
    <row r="27" spans="12:34" x14ac:dyDescent="0.15"/>
    <row r="28" spans="12:34" x14ac:dyDescent="0.15">
      <c r="O28" s="346"/>
      <c r="T28" s="346"/>
      <c r="AH28" s="346"/>
    </row>
    <row r="29" spans="12:34" x14ac:dyDescent="0.15"/>
    <row r="30" spans="12:34" x14ac:dyDescent="0.15"/>
    <row r="31" spans="12:34" x14ac:dyDescent="0.15">
      <c r="Q31" s="346"/>
    </row>
    <row r="32" spans="12:34" x14ac:dyDescent="0.15">
      <c r="L32" s="346"/>
    </row>
    <row r="33" spans="2:34" x14ac:dyDescent="0.15">
      <c r="C33" s="346"/>
      <c r="E33" s="346"/>
      <c r="G33" s="346"/>
      <c r="I33" s="346"/>
      <c r="X33" s="346"/>
    </row>
    <row r="34" spans="2:34" x14ac:dyDescent="0.15">
      <c r="B34" s="346"/>
      <c r="P34" s="346"/>
      <c r="R34" s="346"/>
      <c r="T34" s="346"/>
    </row>
    <row r="35" spans="2:34" x14ac:dyDescent="0.15">
      <c r="D35" s="346"/>
      <c r="W35" s="346"/>
      <c r="AC35" s="346"/>
      <c r="AD35" s="346"/>
      <c r="AE35" s="346"/>
      <c r="AF35" s="346"/>
      <c r="AG35" s="346"/>
      <c r="AH35" s="346"/>
    </row>
    <row r="36" spans="2:34" x14ac:dyDescent="0.15">
      <c r="H36" s="346"/>
      <c r="J36" s="346"/>
      <c r="K36" s="346"/>
      <c r="M36" s="346"/>
      <c r="Y36" s="346"/>
      <c r="Z36" s="346"/>
      <c r="AA36" s="346"/>
      <c r="AB36" s="346"/>
      <c r="AC36" s="346"/>
      <c r="AD36" s="346"/>
      <c r="AE36" s="346"/>
      <c r="AF36" s="346"/>
      <c r="AG36" s="346"/>
      <c r="AH36" s="346"/>
    </row>
    <row r="37" spans="2:34" x14ac:dyDescent="0.15">
      <c r="AH37" s="346"/>
    </row>
    <row r="38" spans="2:34" x14ac:dyDescent="0.15">
      <c r="AG38" s="346"/>
      <c r="AH38" s="346"/>
    </row>
    <row r="39" spans="2:34" x14ac:dyDescent="0.15"/>
    <row r="40" spans="2:34" x14ac:dyDescent="0.15">
      <c r="X40" s="346"/>
    </row>
    <row r="41" spans="2:34" x14ac:dyDescent="0.15">
      <c r="R41" s="346"/>
    </row>
    <row r="42" spans="2:34" x14ac:dyDescent="0.15">
      <c r="W42" s="346"/>
    </row>
    <row r="43" spans="2:34" x14ac:dyDescent="0.15">
      <c r="Y43" s="346"/>
      <c r="Z43" s="346"/>
      <c r="AA43" s="346"/>
      <c r="AB43" s="346"/>
      <c r="AC43" s="346"/>
      <c r="AD43" s="346"/>
      <c r="AE43" s="346"/>
      <c r="AF43" s="346"/>
      <c r="AG43" s="346"/>
      <c r="AH43" s="346"/>
    </row>
    <row r="44" spans="2:34" x14ac:dyDescent="0.15">
      <c r="AH44" s="346"/>
    </row>
    <row r="45" spans="2:34" x14ac:dyDescent="0.15">
      <c r="X45" s="346"/>
    </row>
    <row r="46" spans="2:34" x14ac:dyDescent="0.15"/>
    <row r="47" spans="2:34" x14ac:dyDescent="0.15"/>
    <row r="48" spans="2:34" x14ac:dyDescent="0.15">
      <c r="W48" s="346"/>
      <c r="Y48" s="346"/>
      <c r="Z48" s="346"/>
      <c r="AA48" s="346"/>
      <c r="AB48" s="346"/>
      <c r="AC48" s="346"/>
      <c r="AD48" s="346"/>
      <c r="AE48" s="346"/>
      <c r="AF48" s="346"/>
      <c r="AG48" s="346"/>
      <c r="AH48" s="346"/>
    </row>
    <row r="49" spans="28:34" x14ac:dyDescent="0.15"/>
    <row r="50" spans="28:34" x14ac:dyDescent="0.15">
      <c r="AE50" s="346"/>
      <c r="AF50" s="346"/>
      <c r="AG50" s="346"/>
      <c r="AH50" s="346"/>
    </row>
    <row r="51" spans="28:34" x14ac:dyDescent="0.15">
      <c r="AC51" s="346"/>
      <c r="AD51" s="346"/>
      <c r="AE51" s="346"/>
      <c r="AF51" s="346"/>
      <c r="AG51" s="346"/>
      <c r="AH51" s="346"/>
    </row>
    <row r="52" spans="28:34" x14ac:dyDescent="0.15"/>
    <row r="53" spans="28:34" x14ac:dyDescent="0.15">
      <c r="AF53" s="346"/>
      <c r="AG53" s="346"/>
      <c r="AH53" s="346"/>
    </row>
    <row r="54" spans="28:34" x14ac:dyDescent="0.15">
      <c r="AH54" s="346"/>
    </row>
    <row r="55" spans="28:34" x14ac:dyDescent="0.15"/>
    <row r="56" spans="28:34" x14ac:dyDescent="0.15">
      <c r="AB56" s="346"/>
      <c r="AC56" s="346"/>
      <c r="AD56" s="346"/>
      <c r="AE56" s="346"/>
      <c r="AF56" s="346"/>
      <c r="AG56" s="346"/>
      <c r="AH56" s="346"/>
    </row>
    <row r="57" spans="28:34" x14ac:dyDescent="0.15">
      <c r="AH57" s="346"/>
    </row>
    <row r="58" spans="28:34" x14ac:dyDescent="0.15">
      <c r="AH58" s="346"/>
    </row>
    <row r="59" spans="28:34" x14ac:dyDescent="0.15">
      <c r="AG59" s="346"/>
      <c r="AH59" s="346"/>
    </row>
    <row r="60" spans="28:34" x14ac:dyDescent="0.15"/>
    <row r="61" spans="28:34" x14ac:dyDescent="0.15"/>
    <row r="62" spans="28:34" x14ac:dyDescent="0.15"/>
    <row r="63" spans="28:34" x14ac:dyDescent="0.15">
      <c r="AH63" s="346"/>
    </row>
    <row r="64" spans="28:34" x14ac:dyDescent="0.15">
      <c r="AG64" s="346"/>
      <c r="AH64" s="346"/>
    </row>
    <row r="65" spans="28:34" x14ac:dyDescent="0.15"/>
    <row r="66" spans="28:34" x14ac:dyDescent="0.15"/>
    <row r="67" spans="28:34" x14ac:dyDescent="0.15"/>
    <row r="68" spans="28:34" x14ac:dyDescent="0.15">
      <c r="AB68" s="346"/>
      <c r="AC68" s="346"/>
      <c r="AD68" s="346"/>
      <c r="AE68" s="346"/>
      <c r="AF68" s="346"/>
      <c r="AG68" s="346"/>
      <c r="AH68" s="346"/>
    </row>
    <row r="69" spans="28:34" x14ac:dyDescent="0.15">
      <c r="AF69" s="346"/>
      <c r="AG69" s="346"/>
      <c r="AH69" s="346"/>
    </row>
    <row r="70" spans="28:34" x14ac:dyDescent="0.15"/>
    <row r="71" spans="28:34" x14ac:dyDescent="0.15"/>
    <row r="72" spans="28:34" x14ac:dyDescent="0.15"/>
    <row r="73" spans="28:34" x14ac:dyDescent="0.15"/>
    <row r="74" spans="28:34" x14ac:dyDescent="0.15"/>
    <row r="75" spans="28:34" x14ac:dyDescent="0.15">
      <c r="AH75" s="346"/>
    </row>
    <row r="76" spans="28:34" x14ac:dyDescent="0.15">
      <c r="AF76" s="346"/>
      <c r="AG76" s="346"/>
      <c r="AH76" s="346"/>
    </row>
    <row r="77" spans="28:34" x14ac:dyDescent="0.15">
      <c r="AG77" s="346"/>
      <c r="AH77" s="346"/>
    </row>
    <row r="78" spans="28:34" x14ac:dyDescent="0.15"/>
    <row r="79" spans="28:34" x14ac:dyDescent="0.15"/>
    <row r="80" spans="28:34" x14ac:dyDescent="0.15"/>
    <row r="81" spans="25:34" x14ac:dyDescent="0.15"/>
    <row r="82" spans="25:34" x14ac:dyDescent="0.15">
      <c r="Y82" s="346"/>
    </row>
    <row r="83" spans="25:34" x14ac:dyDescent="0.15">
      <c r="Y83" s="346"/>
      <c r="Z83" s="346"/>
      <c r="AA83" s="346"/>
      <c r="AB83" s="346"/>
      <c r="AC83" s="346"/>
      <c r="AD83" s="346"/>
      <c r="AE83" s="346"/>
      <c r="AF83" s="346"/>
      <c r="AG83" s="346"/>
      <c r="AH83" s="346"/>
    </row>
    <row r="84" spans="25:34" x14ac:dyDescent="0.15"/>
    <row r="85" spans="25:34" x14ac:dyDescent="0.15"/>
    <row r="86" spans="25:34" x14ac:dyDescent="0.15"/>
    <row r="87" spans="25:34" x14ac:dyDescent="0.15"/>
    <row r="88" spans="25:34" x14ac:dyDescent="0.15">
      <c r="AH88" s="3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46"/>
      <c r="AG94" s="346"/>
      <c r="AH94" s="346"/>
    </row>
    <row r="95" spans="25:34" ht="13.5" customHeight="1" x14ac:dyDescent="0.15">
      <c r="AH95" s="3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46"/>
    </row>
    <row r="102" spans="33:34" ht="13.5" customHeight="1" x14ac:dyDescent="0.15"/>
    <row r="103" spans="33:34" ht="13.5" customHeight="1" x14ac:dyDescent="0.15"/>
    <row r="104" spans="33:34" ht="13.5" customHeight="1" x14ac:dyDescent="0.15">
      <c r="AG104" s="346"/>
      <c r="AH104" s="3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46"/>
    </row>
    <row r="117" spans="34:122" ht="13.5" customHeight="1" x14ac:dyDescent="0.15"/>
    <row r="118" spans="34:122" ht="13.5" customHeight="1" x14ac:dyDescent="0.15"/>
    <row r="119" spans="34:122" ht="13.5" customHeight="1" x14ac:dyDescent="0.15"/>
    <row r="120" spans="34:122" ht="13.5" customHeight="1" x14ac:dyDescent="0.15">
      <c r="AH120" s="346"/>
    </row>
    <row r="121" spans="34:122" ht="13.5" customHeight="1" x14ac:dyDescent="0.15">
      <c r="AH121" s="346"/>
    </row>
    <row r="122" spans="34:122" ht="13.5" customHeight="1" x14ac:dyDescent="0.15"/>
    <row r="123" spans="34:122" ht="13.5" customHeight="1" x14ac:dyDescent="0.15"/>
    <row r="124" spans="34:122" ht="13.5" customHeight="1" x14ac:dyDescent="0.15"/>
    <row r="125" spans="34:122" ht="13.5" customHeight="1" x14ac:dyDescent="0.15">
      <c r="DR125" s="346" t="s">
        <v>597</v>
      </c>
    </row>
  </sheetData>
  <phoneticPr fontId="2"/>
  <pageMargins left="0.7" right="0.7" top="0.75" bottom="0.75" header="0.3" footer="0.3"/>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髙松 啓太</cp:lastModifiedBy>
  <cp:lastPrinted>2021-10-14T23:36:09Z</cp:lastPrinted>
  <dcterms:created xsi:type="dcterms:W3CDTF">2021-02-05T01:59:30Z</dcterms:created>
  <dcterms:modified xsi:type="dcterms:W3CDTF">2021-11-17T02:18:53Z</dcterms:modified>
  <cp:category/>
</cp:coreProperties>
</file>