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7　税務・財政\"/>
    </mc:Choice>
  </mc:AlternateContent>
  <bookViews>
    <workbookView xWindow="0" yWindow="0" windowWidth="20490" windowHeight="7530"/>
  </bookViews>
  <sheets>
    <sheet name="7-21（1）" sheetId="1" r:id="rId1"/>
    <sheet name="7-21（2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E5" i="2" s="1"/>
  <c r="D5" i="2"/>
  <c r="F5" i="2"/>
  <c r="E7" i="2"/>
  <c r="E8" i="2"/>
  <c r="E10" i="2"/>
  <c r="E11" i="2"/>
  <c r="E12" i="2"/>
  <c r="E13" i="2"/>
  <c r="E14" i="2"/>
  <c r="E16" i="2"/>
  <c r="E17" i="2"/>
  <c r="E18" i="2"/>
  <c r="E19" i="2"/>
  <c r="E20" i="2"/>
  <c r="E21" i="2"/>
  <c r="E22" i="2"/>
  <c r="E24" i="2"/>
  <c r="E25" i="2"/>
  <c r="E26" i="2"/>
  <c r="E27" i="2"/>
  <c r="E28" i="2"/>
  <c r="E29" i="2"/>
  <c r="E31" i="2"/>
  <c r="E32" i="2"/>
  <c r="E33" i="2"/>
  <c r="E34" i="2"/>
  <c r="E35" i="2"/>
  <c r="E37" i="2"/>
  <c r="E38" i="2"/>
  <c r="E40" i="2"/>
  <c r="E41" i="2"/>
  <c r="E42" i="2"/>
  <c r="E43" i="2"/>
  <c r="E45" i="2"/>
  <c r="E47" i="2"/>
  <c r="E48" i="2"/>
  <c r="E50" i="2"/>
  <c r="E51" i="2"/>
  <c r="C6" i="1"/>
  <c r="D6" i="1"/>
  <c r="E6" i="1" s="1"/>
  <c r="F6" i="1"/>
  <c r="E8" i="1"/>
  <c r="E9" i="1"/>
  <c r="E10" i="1"/>
  <c r="E11" i="1"/>
  <c r="E12" i="1"/>
  <c r="E14" i="1"/>
  <c r="E15" i="1"/>
  <c r="E16" i="1"/>
  <c r="E17" i="1"/>
  <c r="E20" i="1"/>
  <c r="E21" i="1"/>
  <c r="E23" i="1"/>
  <c r="E24" i="1"/>
  <c r="E26" i="1"/>
  <c r="E27" i="1"/>
  <c r="E29" i="1"/>
  <c r="E30" i="1"/>
  <c r="E35" i="1"/>
  <c r="E36" i="1"/>
  <c r="E38" i="1"/>
  <c r="E39" i="1"/>
  <c r="E41" i="1"/>
  <c r="E42" i="1"/>
  <c r="E44" i="1"/>
  <c r="E45" i="1"/>
  <c r="E47" i="1"/>
  <c r="E48" i="1"/>
  <c r="E50" i="1"/>
  <c r="E51" i="1"/>
  <c r="E52" i="1"/>
  <c r="G53" i="1"/>
  <c r="G54" i="1"/>
  <c r="G55" i="1"/>
  <c r="G56" i="1"/>
  <c r="G57" i="1"/>
  <c r="E60" i="1"/>
  <c r="E61" i="1"/>
  <c r="E62" i="1"/>
  <c r="E63" i="1"/>
  <c r="E65" i="1"/>
  <c r="E66" i="1"/>
  <c r="E67" i="1"/>
  <c r="E68" i="1"/>
  <c r="E70" i="1"/>
  <c r="E71" i="1"/>
  <c r="E72" i="1"/>
  <c r="E74" i="1"/>
  <c r="E75" i="1"/>
  <c r="E77" i="1"/>
  <c r="E78" i="1"/>
  <c r="E79" i="1"/>
  <c r="E81" i="1"/>
  <c r="E82" i="1"/>
  <c r="E84" i="1"/>
  <c r="E85" i="1"/>
  <c r="E86" i="1"/>
  <c r="E87" i="1"/>
  <c r="E88" i="1"/>
  <c r="E89" i="1"/>
  <c r="E91" i="1"/>
  <c r="E93" i="1"/>
  <c r="E94" i="1"/>
</calcChain>
</file>

<file path=xl/sharedStrings.xml><?xml version="1.0" encoding="utf-8"?>
<sst xmlns="http://schemas.openxmlformats.org/spreadsheetml/2006/main" count="151" uniqueCount="107">
  <si>
    <t>特別区債</t>
    <rPh sb="0" eb="2">
      <t>トクベツ</t>
    </rPh>
    <rPh sb="2" eb="3">
      <t>ク</t>
    </rPh>
    <rPh sb="3" eb="4">
      <t>サイ</t>
    </rPh>
    <phoneticPr fontId="2"/>
  </si>
  <si>
    <t>雑入</t>
    <rPh sb="0" eb="1">
      <t>ザツ</t>
    </rPh>
    <rPh sb="1" eb="2">
      <t>ニュウ</t>
    </rPh>
    <phoneticPr fontId="2"/>
  </si>
  <si>
    <t>-</t>
    <phoneticPr fontId="2"/>
  </si>
  <si>
    <t>収益事業収入</t>
    <rPh sb="0" eb="2">
      <t>シュウエキ</t>
    </rPh>
    <rPh sb="2" eb="4">
      <t>ジギョウ</t>
    </rPh>
    <rPh sb="4" eb="6">
      <t>シュウニュウ</t>
    </rPh>
    <phoneticPr fontId="2"/>
  </si>
  <si>
    <t>施設賄費収入</t>
    <rPh sb="0" eb="2">
      <t>シセツ</t>
    </rPh>
    <rPh sb="2" eb="3">
      <t>マカナ</t>
    </rPh>
    <rPh sb="3" eb="4">
      <t>ヒ</t>
    </rPh>
    <rPh sb="4" eb="6">
      <t>シュウニュウ</t>
    </rPh>
    <phoneticPr fontId="2"/>
  </si>
  <si>
    <t>受託事業収入</t>
    <rPh sb="0" eb="2">
      <t>ジュタク</t>
    </rPh>
    <rPh sb="2" eb="4">
      <t>ジギョウ</t>
    </rPh>
    <rPh sb="4" eb="6">
      <t>シュウニュウ</t>
    </rPh>
    <phoneticPr fontId="2"/>
  </si>
  <si>
    <t>貸付金元利収入</t>
    <rPh sb="0" eb="2">
      <t>カシツケ</t>
    </rPh>
    <rPh sb="2" eb="3">
      <t>キン</t>
    </rPh>
    <rPh sb="3" eb="5">
      <t>ガンリ</t>
    </rPh>
    <rPh sb="5" eb="7">
      <t>シュウニュウ</t>
    </rPh>
    <phoneticPr fontId="2"/>
  </si>
  <si>
    <t>特別区預金利子</t>
    <rPh sb="0" eb="3">
      <t>トクベツク</t>
    </rPh>
    <rPh sb="3" eb="5">
      <t>ヨキン</t>
    </rPh>
    <rPh sb="5" eb="7">
      <t>リシ</t>
    </rPh>
    <phoneticPr fontId="2"/>
  </si>
  <si>
    <t>延滞金、加算金及び過料</t>
    <rPh sb="0" eb="2">
      <t>エンタイ</t>
    </rPh>
    <rPh sb="2" eb="3">
      <t>キン</t>
    </rPh>
    <rPh sb="4" eb="7">
      <t>カサンキン</t>
    </rPh>
    <rPh sb="7" eb="8">
      <t>オヨ</t>
    </rPh>
    <rPh sb="9" eb="11">
      <t>カリョウ</t>
    </rPh>
    <phoneticPr fontId="2"/>
  </si>
  <si>
    <t>諸収入</t>
    <rPh sb="0" eb="1">
      <t>ショ</t>
    </rPh>
    <rPh sb="1" eb="3">
      <t>シュウニュウ</t>
    </rPh>
    <phoneticPr fontId="2"/>
  </si>
  <si>
    <t>繰越金</t>
    <rPh sb="0" eb="2">
      <t>クリコシ</t>
    </rPh>
    <rPh sb="2" eb="3">
      <t>キン</t>
    </rPh>
    <phoneticPr fontId="2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</si>
  <si>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2"/>
  </si>
  <si>
    <t>基金繰入金</t>
    <rPh sb="0" eb="2">
      <t>キキン</t>
    </rPh>
    <rPh sb="2" eb="4">
      <t>クリイレ</t>
    </rPh>
    <rPh sb="4" eb="5">
      <t>キン</t>
    </rPh>
    <phoneticPr fontId="2"/>
  </si>
  <si>
    <t>繰入金</t>
    <rPh sb="0" eb="2">
      <t>クリイレ</t>
    </rPh>
    <rPh sb="2" eb="3">
      <t>キン</t>
    </rPh>
    <phoneticPr fontId="2"/>
  </si>
  <si>
    <t>寄附金</t>
    <rPh sb="0" eb="3">
      <t>キフキン</t>
    </rPh>
    <phoneticPr fontId="2"/>
  </si>
  <si>
    <t>財産売払収入</t>
    <rPh sb="0" eb="2">
      <t>ザイサン</t>
    </rPh>
    <rPh sb="2" eb="4">
      <t>ウリハラ</t>
    </rPh>
    <rPh sb="4" eb="6">
      <t>シュウニュウ</t>
    </rPh>
    <phoneticPr fontId="2"/>
  </si>
  <si>
    <t>財産運用収入</t>
    <rPh sb="0" eb="2">
      <t>ザイサン</t>
    </rPh>
    <rPh sb="2" eb="4">
      <t>ウンヨウ</t>
    </rPh>
    <rPh sb="4" eb="6">
      <t>シュウニュウ</t>
    </rPh>
    <phoneticPr fontId="2"/>
  </si>
  <si>
    <t>財産収入</t>
    <rPh sb="0" eb="2">
      <t>ザイサン</t>
    </rPh>
    <rPh sb="2" eb="4">
      <t>シュウニュウ</t>
    </rPh>
    <phoneticPr fontId="2"/>
  </si>
  <si>
    <t>都委託金</t>
    <rPh sb="0" eb="1">
      <t>ト</t>
    </rPh>
    <rPh sb="1" eb="3">
      <t>イタク</t>
    </rPh>
    <rPh sb="3" eb="4">
      <t>キン</t>
    </rPh>
    <phoneticPr fontId="2"/>
  </si>
  <si>
    <t>都補助金</t>
    <rPh sb="0" eb="1">
      <t>ト</t>
    </rPh>
    <rPh sb="1" eb="4">
      <t>ホジョキン</t>
    </rPh>
    <phoneticPr fontId="2"/>
  </si>
  <si>
    <t>都負担金</t>
    <rPh sb="0" eb="1">
      <t>ト</t>
    </rPh>
    <rPh sb="1" eb="4">
      <t>フタンキン</t>
    </rPh>
    <phoneticPr fontId="2"/>
  </si>
  <si>
    <t>都支出金</t>
    <rPh sb="0" eb="1">
      <t>ト</t>
    </rPh>
    <rPh sb="1" eb="4">
      <t>シシュツキン</t>
    </rPh>
    <phoneticPr fontId="2"/>
  </si>
  <si>
    <t>国庫委託金</t>
    <rPh sb="0" eb="2">
      <t>コッコ</t>
    </rPh>
    <rPh sb="2" eb="4">
      <t>イタク</t>
    </rPh>
    <rPh sb="4" eb="5">
      <t>キン</t>
    </rPh>
    <phoneticPr fontId="2"/>
  </si>
  <si>
    <t>国庫補助金</t>
    <rPh sb="0" eb="2">
      <t>コッコ</t>
    </rPh>
    <rPh sb="2" eb="5">
      <t>ホジョキン</t>
    </rPh>
    <phoneticPr fontId="2"/>
  </si>
  <si>
    <t>国庫負担金</t>
    <rPh sb="0" eb="2">
      <t>コッコ</t>
    </rPh>
    <rPh sb="2" eb="5">
      <t>フタンキン</t>
    </rPh>
    <phoneticPr fontId="2"/>
  </si>
  <si>
    <t>国庫支出金</t>
    <rPh sb="0" eb="2">
      <t>コッコ</t>
    </rPh>
    <rPh sb="2" eb="5">
      <t>シシュツキン</t>
    </rPh>
    <phoneticPr fontId="2"/>
  </si>
  <si>
    <t>当初予算額(1)</t>
    <rPh sb="0" eb="2">
      <t>トウショ</t>
    </rPh>
    <rPh sb="2" eb="4">
      <t>ヨサン</t>
    </rPh>
    <rPh sb="4" eb="5">
      <t>ガク</t>
    </rPh>
    <phoneticPr fontId="2"/>
  </si>
  <si>
    <t>差　　額</t>
    <rPh sb="0" eb="1">
      <t>サ</t>
    </rPh>
    <rPh sb="3" eb="4">
      <t>ガク</t>
    </rPh>
    <phoneticPr fontId="2"/>
  </si>
  <si>
    <t>収入済額</t>
    <rPh sb="0" eb="2">
      <t>シュウニュウ</t>
    </rPh>
    <rPh sb="2" eb="3">
      <t>スミ</t>
    </rPh>
    <rPh sb="3" eb="4">
      <t>ガク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</si>
  <si>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</si>
  <si>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令和3年度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</si>
  <si>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</si>
  <si>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科目</t>
    <rPh sb="0" eb="2">
      <t>カモク</t>
    </rPh>
    <phoneticPr fontId="2"/>
  </si>
  <si>
    <t>（単位　円）</t>
    <rPh sb="1" eb="3">
      <t>タンイ</t>
    </rPh>
    <rPh sb="4" eb="5">
      <t>エン</t>
    </rPh>
    <phoneticPr fontId="2"/>
  </si>
  <si>
    <t>(1)　歳入（つづき）　　</t>
    <rPh sb="4" eb="5">
      <t>トシ</t>
    </rPh>
    <rPh sb="5" eb="6">
      <t>ニュウ</t>
    </rPh>
    <phoneticPr fontId="2"/>
  </si>
  <si>
    <t>7-21　一般会計令和２年度決算額及び令和３年度当初予算額（つづき）　</t>
    <rPh sb="9" eb="11">
      <t>レイワ</t>
    </rPh>
    <rPh sb="12" eb="14">
      <t>ネンド</t>
    </rPh>
    <rPh sb="19" eb="21">
      <t>レイワ</t>
    </rPh>
    <rPh sb="22" eb="24">
      <t>ネンド</t>
    </rPh>
    <phoneticPr fontId="2"/>
  </si>
  <si>
    <t>資料：会計管理室会計課「杉並区各会計歳入歳出決算書」、(1)政策経営部財政課「杉並区予算」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2"/>
  </si>
  <si>
    <t>手数料</t>
    <rPh sb="0" eb="3">
      <t>テスウリョウ</t>
    </rPh>
    <phoneticPr fontId="2"/>
  </si>
  <si>
    <t>使用料</t>
    <rPh sb="0" eb="3">
      <t>シヨウリョウ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</si>
  <si>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</si>
  <si>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負担金</t>
    <rPh sb="0" eb="3">
      <t>フタンキン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</si>
  <si>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</si>
  <si>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</si>
  <si>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特別区財政調整交付金</t>
    <rPh sb="0" eb="3">
      <t>トクベツク</t>
    </rPh>
    <rPh sb="3" eb="5">
      <t>ザイセイ</t>
    </rPh>
    <rPh sb="5" eb="7">
      <t>チョウセイ</t>
    </rPh>
    <rPh sb="7" eb="10">
      <t>コウフキン</t>
    </rPh>
    <phoneticPr fontId="2"/>
  </si>
  <si>
    <t>特別区財政交付金</t>
    <rPh sb="0" eb="2">
      <t>トクベツ</t>
    </rPh>
    <rPh sb="2" eb="3">
      <t>ク</t>
    </rPh>
    <rPh sb="3" eb="5">
      <t>ザイセイ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</si>
  <si>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</si>
  <si>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自動車環境性能割交付金</t>
    <rPh sb="0" eb="3">
      <t>ジドウシャ</t>
    </rPh>
    <rPh sb="3" eb="5">
      <t>カンキョウ</t>
    </rPh>
    <rPh sb="5" eb="7">
      <t>セイノウ</t>
    </rPh>
    <rPh sb="7" eb="8">
      <t>ワ</t>
    </rPh>
    <rPh sb="8" eb="11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</si>
  <si>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</si>
  <si>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</si>
  <si>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</si>
  <si>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</si>
  <si>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5">
      <t>コウフ</t>
    </rPh>
    <rPh sb="5" eb="6">
      <t>キン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</si>
  <si>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</si>
  <si>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地方道路譲与税</t>
    <rPh sb="0" eb="2">
      <t>チホウ</t>
    </rPh>
    <rPh sb="2" eb="4">
      <t>ドウロ</t>
    </rPh>
    <rPh sb="4" eb="6">
      <t>ジョウヨ</t>
    </rPh>
    <rPh sb="6" eb="7">
      <t>ゼイ</t>
    </rPh>
    <phoneticPr fontId="2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</si>
  <si>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2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</si>
  <si>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2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</si>
  <si>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</si>
  <si>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</si>
  <si>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</si>
  <si>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特別区たばこ税</t>
    <rPh sb="0" eb="3">
      <t>トクベツク</t>
    </rPh>
    <rPh sb="6" eb="7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</si>
  <si>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</si>
  <si>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特別区民税</t>
    <rPh sb="0" eb="2">
      <t>トクベツ</t>
    </rPh>
    <rPh sb="2" eb="4">
      <t>クミン</t>
    </rPh>
    <rPh sb="4" eb="5">
      <t>ゼイ</t>
    </rPh>
    <phoneticPr fontId="2"/>
  </si>
  <si>
    <t>特別区税</t>
    <rPh sb="0" eb="3">
      <t>トクベツク</t>
    </rPh>
    <rPh sb="3" eb="4">
      <t>ゼイ</t>
    </rPh>
    <phoneticPr fontId="2"/>
  </si>
  <si>
    <t>総額</t>
    <rPh sb="0" eb="2">
      <t>ソウガク</t>
    </rPh>
    <phoneticPr fontId="2"/>
  </si>
  <si>
    <t>(1)　歳入　　</t>
    <rPh sb="4" eb="5">
      <t>トシ</t>
    </rPh>
    <rPh sb="5" eb="6">
      <t>ニュウ</t>
    </rPh>
    <phoneticPr fontId="2"/>
  </si>
  <si>
    <t>7-21　一般会計令和２年度決算額及び令和３年度当初予算額　</t>
    <rPh sb="5" eb="7">
      <t>イッパン</t>
    </rPh>
    <rPh sb="7" eb="9">
      <t>カイケイ</t>
    </rPh>
    <rPh sb="9" eb="11">
      <t>レイワ</t>
    </rPh>
    <rPh sb="12" eb="14">
      <t>ネンド</t>
    </rPh>
    <rPh sb="13" eb="14">
      <t>ド</t>
    </rPh>
    <rPh sb="14" eb="16">
      <t>ケッサン</t>
    </rPh>
    <rPh sb="16" eb="17">
      <t>ガク</t>
    </rPh>
    <rPh sb="17" eb="18">
      <t>オヨ</t>
    </rPh>
    <rPh sb="19" eb="21">
      <t>レイワ</t>
    </rPh>
    <rPh sb="22" eb="24">
      <t>ネンド</t>
    </rPh>
    <rPh sb="23" eb="24">
      <t>ド</t>
    </rPh>
    <rPh sb="24" eb="26">
      <t>トウショ</t>
    </rPh>
    <rPh sb="26" eb="28">
      <t>ヨサン</t>
    </rPh>
    <rPh sb="28" eb="29">
      <t>ガク</t>
    </rPh>
    <phoneticPr fontId="2"/>
  </si>
  <si>
    <t>-</t>
    <phoneticPr fontId="2"/>
  </si>
  <si>
    <t>予備費</t>
    <rPh sb="0" eb="3">
      <t>ヨビヒ</t>
    </rPh>
    <phoneticPr fontId="2"/>
  </si>
  <si>
    <t>小切手支払未済償還金</t>
    <rPh sb="0" eb="3">
      <t>コギッテ</t>
    </rPh>
    <rPh sb="3" eb="5">
      <t>シハラ</t>
    </rPh>
    <rPh sb="5" eb="7">
      <t>ミサイ</t>
    </rPh>
    <rPh sb="7" eb="10">
      <t>ショウカンキン</t>
    </rPh>
    <phoneticPr fontId="2"/>
  </si>
  <si>
    <t>競馬組合分担金</t>
    <rPh sb="0" eb="2">
      <t>ケイバ</t>
    </rPh>
    <rPh sb="2" eb="4">
      <t>クミアイ</t>
    </rPh>
    <rPh sb="4" eb="7">
      <t>ブンタンキン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</si>
  <si>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</si>
  <si>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公債費</t>
    <rPh sb="0" eb="2">
      <t>コウサイ</t>
    </rPh>
    <rPh sb="2" eb="3">
      <t>ヒ</t>
    </rPh>
    <phoneticPr fontId="2"/>
  </si>
  <si>
    <t>職員費</t>
    <rPh sb="0" eb="2">
      <t>ショクイン</t>
    </rPh>
    <rPh sb="2" eb="3">
      <t>ヒ</t>
    </rPh>
    <phoneticPr fontId="2"/>
  </si>
  <si>
    <t>社会教育費</t>
    <rPh sb="0" eb="2">
      <t>シャカイ</t>
    </rPh>
    <rPh sb="2" eb="5">
      <t>キョウイクヒ</t>
    </rPh>
    <phoneticPr fontId="2"/>
  </si>
  <si>
    <t>幼稚園費</t>
    <rPh sb="0" eb="3">
      <t>ヨウチエン</t>
    </rPh>
    <rPh sb="3" eb="4">
      <t>ヒ</t>
    </rPh>
    <phoneticPr fontId="2"/>
  </si>
  <si>
    <t>中学校費</t>
    <rPh sb="0" eb="3">
      <t>チュウガッコウ</t>
    </rPh>
    <rPh sb="3" eb="4">
      <t>ヒ</t>
    </rPh>
    <phoneticPr fontId="2"/>
  </si>
  <si>
    <t>小学校費</t>
    <rPh sb="0" eb="3">
      <t>ショウガッコウ</t>
    </rPh>
    <rPh sb="3" eb="4">
      <t>ヒ</t>
    </rPh>
    <phoneticPr fontId="2"/>
  </si>
  <si>
    <t>教育総務費</t>
    <rPh sb="0" eb="2">
      <t>キョウイク</t>
    </rPh>
    <rPh sb="2" eb="5">
      <t>ソウムヒ</t>
    </rPh>
    <phoneticPr fontId="2"/>
  </si>
  <si>
    <t>教育費</t>
    <rPh sb="0" eb="3">
      <t>キョウイクヒ</t>
    </rPh>
    <phoneticPr fontId="2"/>
  </si>
  <si>
    <t>環境清掃費</t>
    <rPh sb="0" eb="2">
      <t>カンキョウ</t>
    </rPh>
    <rPh sb="2" eb="4">
      <t>セイソウ</t>
    </rPh>
    <rPh sb="4" eb="5">
      <t>ヒ</t>
    </rPh>
    <phoneticPr fontId="2"/>
  </si>
  <si>
    <t>緑化費</t>
    <rPh sb="0" eb="2">
      <t>リョッカ</t>
    </rPh>
    <rPh sb="2" eb="3">
      <t>ヒ</t>
    </rPh>
    <phoneticPr fontId="2"/>
  </si>
  <si>
    <t>土木建設費</t>
    <rPh sb="0" eb="2">
      <t>ドボク</t>
    </rPh>
    <rPh sb="2" eb="4">
      <t>ケンセツ</t>
    </rPh>
    <rPh sb="4" eb="5">
      <t>ヒ</t>
    </rPh>
    <phoneticPr fontId="2"/>
  </si>
  <si>
    <t>土木管理費</t>
    <rPh sb="0" eb="2">
      <t>ドボク</t>
    </rPh>
    <rPh sb="2" eb="4">
      <t>カンリ</t>
    </rPh>
    <rPh sb="4" eb="5">
      <t>ヒ</t>
    </rPh>
    <phoneticPr fontId="2"/>
  </si>
  <si>
    <t>都市計画費</t>
    <rPh sb="0" eb="2">
      <t>トシ</t>
    </rPh>
    <rPh sb="2" eb="4">
      <t>ケイカク</t>
    </rPh>
    <rPh sb="4" eb="5">
      <t>ヒ</t>
    </rPh>
    <phoneticPr fontId="2"/>
  </si>
  <si>
    <t>都市整備費</t>
    <rPh sb="0" eb="2">
      <t>トシ</t>
    </rPh>
    <rPh sb="2" eb="4">
      <t>セイビ</t>
    </rPh>
    <rPh sb="4" eb="5">
      <t>ヒ</t>
    </rPh>
    <phoneticPr fontId="2"/>
  </si>
  <si>
    <t>保健衛生費</t>
    <rPh sb="0" eb="2">
      <t>ホケン</t>
    </rPh>
    <rPh sb="2" eb="5">
      <t>エイセイヒ</t>
    </rPh>
    <phoneticPr fontId="2"/>
  </si>
  <si>
    <t>国民年金費</t>
    <rPh sb="0" eb="2">
      <t>コクミン</t>
    </rPh>
    <rPh sb="2" eb="4">
      <t>ネンキン</t>
    </rPh>
    <rPh sb="4" eb="5">
      <t>ヒ</t>
    </rPh>
    <phoneticPr fontId="2"/>
  </si>
  <si>
    <t>生活保護費</t>
    <rPh sb="0" eb="2">
      <t>セイカツ</t>
    </rPh>
    <rPh sb="2" eb="4">
      <t>ホゴ</t>
    </rPh>
    <rPh sb="4" eb="5">
      <t>ヒ</t>
    </rPh>
    <phoneticPr fontId="2"/>
  </si>
  <si>
    <t>児童福祉費</t>
    <rPh sb="0" eb="2">
      <t>ジドウ</t>
    </rPh>
    <rPh sb="2" eb="4">
      <t>フクシ</t>
    </rPh>
    <rPh sb="4" eb="5">
      <t>ヒ</t>
    </rPh>
    <phoneticPr fontId="2"/>
  </si>
  <si>
    <t>社会福祉費</t>
    <rPh sb="0" eb="2">
      <t>シャカイ</t>
    </rPh>
    <rPh sb="2" eb="4">
      <t>フクシ</t>
    </rPh>
    <rPh sb="4" eb="5">
      <t>ヒ</t>
    </rPh>
    <phoneticPr fontId="2"/>
  </si>
  <si>
    <t>保健福祉費</t>
    <rPh sb="0" eb="2">
      <t>ホケン</t>
    </rPh>
    <rPh sb="2" eb="4">
      <t>フクシ</t>
    </rPh>
    <rPh sb="4" eb="5">
      <t>ヒ</t>
    </rPh>
    <phoneticPr fontId="2"/>
  </si>
  <si>
    <t>スポーツ振興費</t>
    <rPh sb="4" eb="6">
      <t>シンコウ</t>
    </rPh>
    <rPh sb="6" eb="7">
      <t>ヒ</t>
    </rPh>
    <phoneticPr fontId="2"/>
  </si>
  <si>
    <t>産業経済費</t>
    <rPh sb="0" eb="2">
      <t>サンギョウ</t>
    </rPh>
    <rPh sb="2" eb="4">
      <t>ケイザイ</t>
    </rPh>
    <rPh sb="4" eb="5">
      <t>ヒ</t>
    </rPh>
    <phoneticPr fontId="2"/>
  </si>
  <si>
    <t>戸籍住民基本台帳費</t>
    <rPh sb="0" eb="2">
      <t>コセキ</t>
    </rPh>
    <rPh sb="2" eb="4">
      <t>ジュウミン</t>
    </rPh>
    <rPh sb="4" eb="6">
      <t>キホン</t>
    </rPh>
    <rPh sb="6" eb="8">
      <t>ダイチョウ</t>
    </rPh>
    <rPh sb="8" eb="9">
      <t>ヒ</t>
    </rPh>
    <phoneticPr fontId="2"/>
  </si>
  <si>
    <t>統計調査費</t>
    <rPh sb="0" eb="2">
      <t>トウケイ</t>
    </rPh>
    <rPh sb="2" eb="5">
      <t>チョウサヒ</t>
    </rPh>
    <phoneticPr fontId="2"/>
  </si>
  <si>
    <t>徴税費</t>
    <rPh sb="0" eb="2">
      <t>チョウゼイ</t>
    </rPh>
    <rPh sb="2" eb="3">
      <t>ヒ</t>
    </rPh>
    <phoneticPr fontId="2"/>
  </si>
  <si>
    <t>区民生活費</t>
    <rPh sb="0" eb="2">
      <t>クミン</t>
    </rPh>
    <rPh sb="2" eb="5">
      <t>セイカツヒ</t>
    </rPh>
    <phoneticPr fontId="2"/>
  </si>
  <si>
    <t>生活経済費</t>
    <rPh sb="0" eb="2">
      <t>セイカツ</t>
    </rPh>
    <rPh sb="2" eb="4">
      <t>ケイザイ</t>
    </rPh>
    <rPh sb="4" eb="5">
      <t>ヒ</t>
    </rPh>
    <phoneticPr fontId="2"/>
  </si>
  <si>
    <t>監査委員費</t>
    <rPh sb="0" eb="2">
      <t>カンサ</t>
    </rPh>
    <rPh sb="2" eb="4">
      <t>イイン</t>
    </rPh>
    <rPh sb="4" eb="5">
      <t>ヒ</t>
    </rPh>
    <phoneticPr fontId="2"/>
  </si>
  <si>
    <t>選挙費</t>
    <rPh sb="0" eb="2">
      <t>センキョ</t>
    </rPh>
    <rPh sb="2" eb="3">
      <t>ヒ</t>
    </rPh>
    <phoneticPr fontId="2"/>
  </si>
  <si>
    <t>会計管理費</t>
    <rPh sb="0" eb="2">
      <t>カイケイ</t>
    </rPh>
    <rPh sb="2" eb="5">
      <t>カンリヒ</t>
    </rPh>
    <phoneticPr fontId="2"/>
  </si>
  <si>
    <t>政策経営費</t>
    <rPh sb="0" eb="2">
      <t>セイサク</t>
    </rPh>
    <rPh sb="2" eb="4">
      <t>ケイエイ</t>
    </rPh>
    <rPh sb="4" eb="5">
      <t>ヒ</t>
    </rPh>
    <phoneticPr fontId="2"/>
  </si>
  <si>
    <t>総務費</t>
    <rPh sb="0" eb="3">
      <t>ソウムヒ</t>
    </rPh>
    <phoneticPr fontId="2"/>
  </si>
  <si>
    <t>議会費</t>
    <rPh sb="0" eb="2">
      <t>ギカイ</t>
    </rPh>
    <rPh sb="2" eb="3">
      <t>ヒ</t>
    </rPh>
    <phoneticPr fontId="2"/>
  </si>
  <si>
    <t>支出済額</t>
    <rPh sb="0" eb="2">
      <t>シシュツ</t>
    </rPh>
    <rPh sb="2" eb="3">
      <t>スミ</t>
    </rPh>
    <rPh sb="3" eb="4">
      <t>ガク</t>
    </rPh>
    <phoneticPr fontId="2"/>
  </si>
  <si>
    <t>予算現額</t>
    <rPh sb="0" eb="2">
      <t>ヨサン</t>
    </rPh>
    <rPh sb="2" eb="3">
      <t>ウツツ</t>
    </rPh>
    <rPh sb="3" eb="4">
      <t>ガク</t>
    </rPh>
    <phoneticPr fontId="2"/>
  </si>
  <si>
    <t>(2)　歳出　　</t>
    <rPh sb="4" eb="5">
      <t>トシ</t>
    </rPh>
    <rPh sb="5" eb="6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</si>
</sst>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#\ ##0"/>
    <numFmt numFmtId="177" formatCode="###\ ###\ ###\ ##0;&quot;△&quot;###\ ###\ ###\ ##0"/>
    <numFmt numFmtId="178" formatCode="&quot;平 成 &quot;#\ #&quot; 年 度&quot;"/>
    <numFmt numFmtId="179" formatCode="&quot;平  成  &quot;#\ \ #&quot;  年  度&quot;"/>
    <numFmt numFmtId="180" formatCode="###\ ###\ ###\ ###_ ;_ * \-#\ ##0_ ;_ * &quot;-&quot;_ ;_ @_ "/>
  </numFmts>
  <fonts count="1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10.5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b/>
      <sz val="10.5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178" fontId="5" fillId="0" borderId="6" xfId="0" applyNumberFormat="1" applyFont="1" applyFill="1" applyBorder="1" applyAlignment="1">
      <alignment horizontal="center" vertical="center" justifyLastLine="1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176" fontId="3" fillId="0" borderId="0" xfId="0" applyNumberFormat="1" applyFont="1" applyAlignment="1">
      <alignment vertical="center"/>
    </xf>
    <xf numFmtId="177" fontId="5" fillId="0" borderId="0" xfId="0" applyNumberFormat="1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177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" fontId="7" fillId="0" borderId="0" xfId="0" applyNumberFormat="1" applyFont="1" applyAlignment="1">
      <alignment vertical="center"/>
    </xf>
    <xf numFmtId="177" fontId="6" fillId="0" borderId="0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6" fillId="0" borderId="3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177" fontId="9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180" fontId="5" fillId="0" borderId="1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left" vertical="center"/>
    </xf>
    <xf numFmtId="180" fontId="6" fillId="0" borderId="0" xfId="0" applyNumberFormat="1" applyFont="1" applyFill="1" applyAlignment="1">
      <alignment horizontal="right" vertical="center"/>
    </xf>
    <xf numFmtId="180" fontId="5" fillId="0" borderId="0" xfId="0" applyNumberFormat="1" applyFont="1" applyFill="1" applyAlignment="1">
      <alignment horizontal="right" vertical="center"/>
    </xf>
    <xf numFmtId="180" fontId="5" fillId="0" borderId="0" xfId="0" applyNumberFormat="1" applyFont="1" applyFill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180" fontId="5" fillId="0" borderId="0" xfId="0" applyNumberFormat="1" applyFont="1" applyFill="1" applyBorder="1" applyAlignment="1">
      <alignment horizontal="right" vertical="center"/>
    </xf>
    <xf numFmtId="180" fontId="5" fillId="0" borderId="1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180" fontId="5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79" fontId="5" fillId="0" borderId="6" xfId="0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97"/>
  <sheetViews>
    <sheetView tabSelected="1" zoomScaleNormal="100" workbookViewId="0"/>
  </sheetViews>
  <sheetFormatPr defaultRowHeight="13.5" x14ac:dyDescent="0.15"/>
  <cols>
    <col min="1" max="1" width="3.75" style="1" bestFit="1" customWidth="1"/>
    <col min="2" max="2" width="21.875" style="1" customWidth="1"/>
    <col min="3" max="4" width="16.125" style="1" customWidth="1"/>
    <col min="5" max="5" width="15" style="1" customWidth="1"/>
    <col min="6" max="6" width="16.125" style="1" customWidth="1"/>
    <col min="7" max="7" width="0.75" style="1" customWidth="1"/>
    <col min="8" max="8" width="29.125" style="1" customWidth="1"/>
    <col min="9" max="9" width="13.875" style="1" bestFit="1" customWidth="1"/>
    <col min="10" max="16384" width="9" style="1"/>
  </cols>
  <sheetData>
    <row r="1" spans="1:9" ht="17.100000000000001" customHeight="1" x14ac:dyDescent="0.15">
      <c r="A1" s="34" t="s">
        <v>65</v>
      </c>
      <c r="B1" s="34"/>
      <c r="C1" s="34"/>
      <c r="D1" s="34"/>
      <c r="E1" s="34"/>
      <c r="F1" s="34"/>
      <c r="G1" s="55"/>
    </row>
    <row r="2" spans="1:9" s="32" customFormat="1" ht="16.5" customHeight="1" x14ac:dyDescent="0.15">
      <c r="A2" s="32" t="s">
        <v>64</v>
      </c>
      <c r="G2" s="54"/>
    </row>
    <row r="3" spans="1:9" s="5" customFormat="1" ht="17.100000000000001" customHeight="1" thickBot="1" x14ac:dyDescent="0.2">
      <c r="A3" s="23" t="s">
        <v>33</v>
      </c>
      <c r="B3" s="23"/>
      <c r="C3" s="23"/>
      <c r="D3" s="23"/>
      <c r="E3" s="23"/>
      <c r="F3" s="23"/>
    </row>
    <row r="4" spans="1:9" s="5" customFormat="1" ht="16.5" customHeight="1" thickTop="1" x14ac:dyDescent="0.15">
      <c r="A4" s="82" t="s">
        <v>32</v>
      </c>
      <c r="B4" s="83"/>
      <c r="C4" s="77" t="s">
        <v>31</v>
      </c>
      <c r="D4" s="78"/>
      <c r="E4" s="78"/>
      <c r="F4" s="28" t="s">
        <v>30</v>
      </c>
      <c r="H4" s="49"/>
    </row>
    <row r="5" spans="1:9" s="5" customFormat="1" ht="17.100000000000001" customHeight="1" x14ac:dyDescent="0.15">
      <c r="A5" s="84"/>
      <c r="B5" s="85"/>
      <c r="C5" s="53" t="s">
        <v>29</v>
      </c>
      <c r="D5" s="53" t="s">
        <v>28</v>
      </c>
      <c r="E5" s="53" t="s">
        <v>27</v>
      </c>
      <c r="F5" s="52" t="s">
        <v>26</v>
      </c>
      <c r="H5" s="24"/>
    </row>
    <row r="6" spans="1:9" s="24" customFormat="1" ht="17.100000000000001" customHeight="1" x14ac:dyDescent="0.15">
      <c r="A6" s="86" t="s">
        <v>63</v>
      </c>
      <c r="B6" s="87"/>
      <c r="C6" s="15">
        <f>C8+C14+C20+C23+C26+C29+C35+C38+C41+C44+C47+C50+C60+C65+C70+C74+C77+C81+C84+C93</f>
        <v>269781864000</v>
      </c>
      <c r="D6" s="15">
        <f>D8+D14+D20+D23+D26+D29+D32+D35+D38+D41+D44+D47+D50+D60+D65+D70+D74+D77+D81+D84+D93</f>
        <v>271292144839</v>
      </c>
      <c r="E6" s="14">
        <f>D6-C6</f>
        <v>1510280839</v>
      </c>
      <c r="F6" s="45">
        <f>F8+F14+F20+F23+F26+F29+F35+F38+F41+F44+F47+F50+F60+F65+F70+F74+F77+F81+F84+F93</f>
        <v>199025000000</v>
      </c>
      <c r="H6" s="5"/>
    </row>
    <row r="7" spans="1:9" s="24" customFormat="1" ht="9.9499999999999993" customHeight="1" x14ac:dyDescent="0.15">
      <c r="A7" s="51"/>
      <c r="B7" s="50"/>
      <c r="C7" s="15"/>
      <c r="D7" s="15"/>
      <c r="E7" s="14"/>
      <c r="F7" s="48"/>
      <c r="G7" s="49"/>
    </row>
    <row r="8" spans="1:9" s="24" customFormat="1" ht="17.100000000000001" customHeight="1" x14ac:dyDescent="0.15">
      <c r="A8" s="81" t="s">
        <v>62</v>
      </c>
      <c r="B8" s="80"/>
      <c r="C8" s="15">
        <v>67773559000</v>
      </c>
      <c r="D8" s="15">
        <v>67511195583</v>
      </c>
      <c r="E8" s="48">
        <f>D8-C8</f>
        <v>-262363417</v>
      </c>
      <c r="F8" s="48">
        <v>63310054000</v>
      </c>
      <c r="H8" s="47"/>
    </row>
    <row r="9" spans="1:9" s="5" customFormat="1" ht="17.100000000000001" customHeight="1" x14ac:dyDescent="0.15">
      <c r="A9" s="23"/>
      <c r="B9" s="18" t="s">
        <v>61</v>
      </c>
      <c r="C9" s="16">
        <v>65003860000</v>
      </c>
      <c r="D9" s="22">
        <v>64515370541</v>
      </c>
      <c r="E9" s="17">
        <f>D9-C9</f>
        <v>-488489459</v>
      </c>
      <c r="F9" s="17">
        <v>60235237000</v>
      </c>
      <c r="H9" s="41"/>
      <c r="I9" s="41"/>
    </row>
    <row r="10" spans="1:9" s="5" customFormat="1" ht="17.100000000000001" customHeight="1" x14ac:dyDescent="0.15">
      <c r="A10" s="23"/>
      <c r="B10" s="18" t="s">
        <v>60</v>
      </c>
      <c r="C10" s="16">
        <v>186348000</v>
      </c>
      <c r="D10" s="22">
        <v>199839118</v>
      </c>
      <c r="E10" s="17">
        <f>D10-C10</f>
        <v>13491118</v>
      </c>
      <c r="F10" s="17">
        <v>192235000</v>
      </c>
      <c r="I10" s="41"/>
    </row>
    <row r="11" spans="1:9" s="5" customFormat="1" ht="17.100000000000001" customHeight="1" x14ac:dyDescent="0.15">
      <c r="A11" s="23"/>
      <c r="B11" s="18" t="s">
        <v>59</v>
      </c>
      <c r="C11" s="16">
        <v>2562107000</v>
      </c>
      <c r="D11" s="22">
        <v>2785189824</v>
      </c>
      <c r="E11" s="17">
        <f>D11-C11</f>
        <v>223082824</v>
      </c>
      <c r="F11" s="17">
        <v>2870209000</v>
      </c>
      <c r="I11" s="41"/>
    </row>
    <row r="12" spans="1:9" s="5" customFormat="1" ht="17.100000000000001" customHeight="1" x14ac:dyDescent="0.15">
      <c r="A12" s="23"/>
      <c r="B12" s="18" t="s">
        <v>58</v>
      </c>
      <c r="C12" s="16">
        <v>21244000</v>
      </c>
      <c r="D12" s="22">
        <v>10796100</v>
      </c>
      <c r="E12" s="17">
        <f>D12-C12</f>
        <v>-10447900</v>
      </c>
      <c r="F12" s="17">
        <v>12373000</v>
      </c>
      <c r="H12" s="27"/>
      <c r="I12" s="41"/>
    </row>
    <row r="13" spans="1:9" s="5" customFormat="1" ht="9.9499999999999993" customHeight="1" x14ac:dyDescent="0.15">
      <c r="A13" s="23"/>
      <c r="B13" s="18"/>
      <c r="C13" s="22"/>
      <c r="D13" s="22"/>
      <c r="E13" s="21"/>
      <c r="F13" s="17"/>
      <c r="I13" s="41"/>
    </row>
    <row r="14" spans="1:9" s="24" customFormat="1" ht="16.5" customHeight="1" x14ac:dyDescent="0.15">
      <c r="A14" s="81" t="s">
        <v>57</v>
      </c>
      <c r="B14" s="80"/>
      <c r="C14" s="15">
        <v>796000000</v>
      </c>
      <c r="D14" s="46">
        <v>771208002</v>
      </c>
      <c r="E14" s="45">
        <f>D14-C14</f>
        <v>-24791998</v>
      </c>
      <c r="F14" s="14">
        <v>736000000</v>
      </c>
      <c r="I14" s="41"/>
    </row>
    <row r="15" spans="1:9" s="24" customFormat="1" ht="16.5" customHeight="1" x14ac:dyDescent="0.15">
      <c r="A15" s="44"/>
      <c r="B15" s="18" t="s">
        <v>56</v>
      </c>
      <c r="C15" s="16">
        <v>190000000</v>
      </c>
      <c r="D15" s="16">
        <v>185588000</v>
      </c>
      <c r="E15" s="42">
        <f>D15-C15</f>
        <v>-4412000</v>
      </c>
      <c r="F15" s="17">
        <v>170000000</v>
      </c>
      <c r="H15" s="43"/>
      <c r="I15" s="41"/>
    </row>
    <row r="16" spans="1:9" s="5" customFormat="1" ht="17.100000000000001" customHeight="1" x14ac:dyDescent="0.15">
      <c r="A16" s="23"/>
      <c r="B16" s="18" t="s">
        <v>55</v>
      </c>
      <c r="C16" s="22">
        <v>560000000</v>
      </c>
      <c r="D16" s="22">
        <v>539954000</v>
      </c>
      <c r="E16" s="42">
        <f>D16-C16</f>
        <v>-20046000</v>
      </c>
      <c r="F16" s="17">
        <v>520000000</v>
      </c>
      <c r="I16" s="41"/>
    </row>
    <row r="17" spans="1:9" s="5" customFormat="1" ht="17.100000000000001" customHeight="1" x14ac:dyDescent="0.15">
      <c r="A17" s="23"/>
      <c r="B17" s="18" t="s">
        <v>54</v>
      </c>
      <c r="C17" s="22">
        <v>46000000</v>
      </c>
      <c r="D17" s="22">
        <v>45666000</v>
      </c>
      <c r="E17" s="42">
        <f>D17-C17</f>
        <v>-334000</v>
      </c>
      <c r="F17" s="17">
        <v>46000000</v>
      </c>
      <c r="I17" s="41"/>
    </row>
    <row r="18" spans="1:9" s="5" customFormat="1" ht="17.100000000000001" customHeight="1" x14ac:dyDescent="0.15">
      <c r="A18" s="23"/>
      <c r="B18" s="18" t="s">
        <v>53</v>
      </c>
      <c r="C18" s="22" t="s">
        <v>2</v>
      </c>
      <c r="D18" s="22">
        <v>2</v>
      </c>
      <c r="E18" s="42">
        <v>2</v>
      </c>
      <c r="F18" s="21" t="s">
        <v>2</v>
      </c>
      <c r="I18" s="41"/>
    </row>
    <row r="19" spans="1:9" s="5" customFormat="1" ht="9.75" customHeight="1" x14ac:dyDescent="0.15">
      <c r="A19" s="23"/>
      <c r="B19" s="18"/>
      <c r="C19" s="22"/>
      <c r="D19" s="22"/>
      <c r="E19" s="21"/>
      <c r="F19" s="17"/>
      <c r="I19" s="41"/>
    </row>
    <row r="20" spans="1:9" s="24" customFormat="1" ht="17.100000000000001" customHeight="1" x14ac:dyDescent="0.15">
      <c r="A20" s="81" t="s">
        <v>52</v>
      </c>
      <c r="B20" s="80"/>
      <c r="C20" s="15">
        <v>190000000</v>
      </c>
      <c r="D20" s="15">
        <v>196024000</v>
      </c>
      <c r="E20" s="14">
        <f>D20-C20</f>
        <v>6024000</v>
      </c>
      <c r="F20" s="14">
        <v>180000000</v>
      </c>
    </row>
    <row r="21" spans="1:9" s="5" customFormat="1" ht="17.100000000000001" customHeight="1" x14ac:dyDescent="0.15">
      <c r="A21" s="23"/>
      <c r="B21" s="18" t="s">
        <v>52</v>
      </c>
      <c r="C21" s="22">
        <v>190000000</v>
      </c>
      <c r="D21" s="22">
        <v>196024000</v>
      </c>
      <c r="E21" s="21">
        <f>D21-C21</f>
        <v>6024000</v>
      </c>
      <c r="F21" s="17">
        <v>180000000</v>
      </c>
    </row>
    <row r="22" spans="1:9" s="5" customFormat="1" ht="9.9499999999999993" customHeight="1" x14ac:dyDescent="0.15">
      <c r="A22" s="23"/>
      <c r="B22" s="18"/>
      <c r="C22" s="22"/>
      <c r="D22" s="22"/>
      <c r="E22" s="21"/>
      <c r="F22" s="17"/>
    </row>
    <row r="23" spans="1:9" s="5" customFormat="1" ht="17.100000000000001" customHeight="1" x14ac:dyDescent="0.15">
      <c r="A23" s="81" t="s">
        <v>51</v>
      </c>
      <c r="B23" s="80"/>
      <c r="C23" s="15">
        <v>1020000000</v>
      </c>
      <c r="D23" s="15">
        <v>948277000</v>
      </c>
      <c r="E23" s="14">
        <f>D23-C23</f>
        <v>-71723000</v>
      </c>
      <c r="F23" s="14">
        <v>960000000</v>
      </c>
    </row>
    <row r="24" spans="1:9" s="5" customFormat="1" ht="17.100000000000001" customHeight="1" x14ac:dyDescent="0.15">
      <c r="A24" s="23"/>
      <c r="B24" s="18" t="s">
        <v>50</v>
      </c>
      <c r="C24" s="16">
        <v>1020000000</v>
      </c>
      <c r="D24" s="22">
        <v>948277000</v>
      </c>
      <c r="E24" s="21">
        <f>D24-C24</f>
        <v>-71723000</v>
      </c>
      <c r="F24" s="17">
        <v>960000000</v>
      </c>
    </row>
    <row r="25" spans="1:9" s="5" customFormat="1" ht="9.9499999999999993" customHeight="1" x14ac:dyDescent="0.15">
      <c r="A25" s="23"/>
      <c r="B25" s="18"/>
      <c r="C25" s="22"/>
      <c r="D25" s="22"/>
      <c r="E25" s="21"/>
      <c r="F25" s="17"/>
    </row>
    <row r="26" spans="1:9" s="5" customFormat="1" ht="17.100000000000001" customHeight="1" x14ac:dyDescent="0.15">
      <c r="A26" s="81" t="s">
        <v>49</v>
      </c>
      <c r="B26" s="80"/>
      <c r="C26" s="15">
        <v>560000000</v>
      </c>
      <c r="D26" s="15">
        <v>1104883000</v>
      </c>
      <c r="E26" s="14">
        <f>D26-C26</f>
        <v>544883000</v>
      </c>
      <c r="F26" s="14">
        <v>1050000000</v>
      </c>
    </row>
    <row r="27" spans="1:9" s="5" customFormat="1" ht="17.100000000000001" customHeight="1" x14ac:dyDescent="0.15">
      <c r="A27" s="23"/>
      <c r="B27" s="18" t="s">
        <v>49</v>
      </c>
      <c r="C27" s="16">
        <v>560000000</v>
      </c>
      <c r="D27" s="22">
        <v>1104883000</v>
      </c>
      <c r="E27" s="21">
        <f>D27-C27</f>
        <v>544883000</v>
      </c>
      <c r="F27" s="17">
        <v>1050000000</v>
      </c>
    </row>
    <row r="28" spans="1:9" s="5" customFormat="1" ht="9.9499999999999993" customHeight="1" x14ac:dyDescent="0.15">
      <c r="A28" s="23"/>
      <c r="B28" s="18"/>
      <c r="C28" s="22"/>
      <c r="D28" s="22"/>
      <c r="E28" s="21"/>
      <c r="F28" s="17"/>
    </row>
    <row r="29" spans="1:9" s="24" customFormat="1" ht="17.100000000000001" customHeight="1" x14ac:dyDescent="0.15">
      <c r="A29" s="81" t="s">
        <v>48</v>
      </c>
      <c r="B29" s="80"/>
      <c r="C29" s="15">
        <v>11720000000</v>
      </c>
      <c r="D29" s="15">
        <v>11632739000</v>
      </c>
      <c r="E29" s="14">
        <f>D29-C29</f>
        <v>-87261000</v>
      </c>
      <c r="F29" s="14">
        <v>11250000000</v>
      </c>
    </row>
    <row r="30" spans="1:9" s="5" customFormat="1" ht="17.100000000000001" customHeight="1" x14ac:dyDescent="0.15">
      <c r="A30" s="23"/>
      <c r="B30" s="18" t="s">
        <v>48</v>
      </c>
      <c r="C30" s="22">
        <v>11720000000</v>
      </c>
      <c r="D30" s="22">
        <v>11632739000</v>
      </c>
      <c r="E30" s="21">
        <f>D30-C30</f>
        <v>-87261000</v>
      </c>
      <c r="F30" s="17">
        <v>11250000000</v>
      </c>
    </row>
    <row r="31" spans="1:9" s="5" customFormat="1" ht="9.9499999999999993" customHeight="1" x14ac:dyDescent="0.15">
      <c r="A31" s="23"/>
      <c r="B31" s="18"/>
      <c r="C31" s="22"/>
      <c r="D31" s="22"/>
      <c r="E31" s="21"/>
      <c r="F31" s="17"/>
    </row>
    <row r="32" spans="1:9" s="24" customFormat="1" ht="17.100000000000001" customHeight="1" x14ac:dyDescent="0.15">
      <c r="A32" s="81" t="s">
        <v>47</v>
      </c>
      <c r="B32" s="80"/>
      <c r="C32" s="15" t="s">
        <v>2</v>
      </c>
      <c r="D32" s="15">
        <v>64353</v>
      </c>
      <c r="E32" s="14">
        <v>64353</v>
      </c>
      <c r="F32" s="14" t="s">
        <v>2</v>
      </c>
    </row>
    <row r="33" spans="1:8" s="5" customFormat="1" ht="17.100000000000001" customHeight="1" x14ac:dyDescent="0.15">
      <c r="A33" s="23"/>
      <c r="B33" s="18" t="s">
        <v>47</v>
      </c>
      <c r="C33" s="22" t="s">
        <v>2</v>
      </c>
      <c r="D33" s="22">
        <v>64353</v>
      </c>
      <c r="E33" s="21">
        <v>64353</v>
      </c>
      <c r="F33" s="17" t="s">
        <v>2</v>
      </c>
    </row>
    <row r="34" spans="1:8" s="5" customFormat="1" ht="9.9499999999999993" customHeight="1" x14ac:dyDescent="0.15">
      <c r="A34" s="23"/>
      <c r="B34" s="18"/>
      <c r="C34" s="22"/>
      <c r="D34" s="22"/>
      <c r="E34" s="21"/>
      <c r="F34" s="17"/>
    </row>
    <row r="35" spans="1:8" s="24" customFormat="1" ht="17.100000000000001" customHeight="1" x14ac:dyDescent="0.15">
      <c r="A35" s="81" t="s">
        <v>46</v>
      </c>
      <c r="B35" s="80"/>
      <c r="C35" s="15">
        <v>190000000</v>
      </c>
      <c r="D35" s="15">
        <v>133668738</v>
      </c>
      <c r="E35" s="14">
        <f>D35-C35</f>
        <v>-56331262</v>
      </c>
      <c r="F35" s="14">
        <v>170000000</v>
      </c>
    </row>
    <row r="36" spans="1:8" s="5" customFormat="1" ht="17.100000000000001" customHeight="1" x14ac:dyDescent="0.15">
      <c r="A36" s="23"/>
      <c r="B36" s="18" t="s">
        <v>46</v>
      </c>
      <c r="C36" s="22">
        <v>190000000</v>
      </c>
      <c r="D36" s="22">
        <v>133668738</v>
      </c>
      <c r="E36" s="21">
        <f>D36-C36</f>
        <v>-56331262</v>
      </c>
      <c r="F36" s="17">
        <v>170000000</v>
      </c>
    </row>
    <row r="37" spans="1:8" s="5" customFormat="1" ht="9.75" customHeight="1" x14ac:dyDescent="0.15">
      <c r="A37" s="23"/>
      <c r="B37" s="18"/>
      <c r="C37" s="22"/>
      <c r="D37" s="22"/>
      <c r="E37" s="21"/>
      <c r="F37" s="17"/>
    </row>
    <row r="38" spans="1:8" s="24" customFormat="1" ht="17.100000000000001" customHeight="1" x14ac:dyDescent="0.15">
      <c r="A38" s="81" t="s">
        <v>45</v>
      </c>
      <c r="B38" s="80"/>
      <c r="C38" s="15">
        <v>348000000</v>
      </c>
      <c r="D38" s="15">
        <v>338701000</v>
      </c>
      <c r="E38" s="14">
        <f>D38-C38</f>
        <v>-9299000</v>
      </c>
      <c r="F38" s="14">
        <v>348000000</v>
      </c>
    </row>
    <row r="39" spans="1:8" s="5" customFormat="1" ht="17.100000000000001" customHeight="1" x14ac:dyDescent="0.15">
      <c r="A39" s="23"/>
      <c r="B39" s="18" t="s">
        <v>45</v>
      </c>
      <c r="C39" s="22">
        <v>348000000</v>
      </c>
      <c r="D39" s="22">
        <v>338701000</v>
      </c>
      <c r="E39" s="21">
        <f>D39-C39</f>
        <v>-9299000</v>
      </c>
      <c r="F39" s="17">
        <v>348000000</v>
      </c>
    </row>
    <row r="40" spans="1:8" s="5" customFormat="1" ht="9.75" customHeight="1" x14ac:dyDescent="0.15">
      <c r="A40" s="23"/>
      <c r="B40" s="18"/>
      <c r="C40" s="22"/>
      <c r="D40" s="22"/>
      <c r="E40" s="21"/>
      <c r="F40" s="17"/>
    </row>
    <row r="41" spans="1:8" s="24" customFormat="1" ht="17.100000000000001" customHeight="1" x14ac:dyDescent="0.15">
      <c r="A41" s="81" t="s">
        <v>44</v>
      </c>
      <c r="B41" s="80"/>
      <c r="C41" s="15">
        <v>42600000000</v>
      </c>
      <c r="D41" s="15">
        <v>44118726000</v>
      </c>
      <c r="E41" s="14">
        <f>D41-C41</f>
        <v>1518726000</v>
      </c>
      <c r="F41" s="14">
        <v>40600000000</v>
      </c>
    </row>
    <row r="42" spans="1:8" s="5" customFormat="1" ht="17.100000000000001" customHeight="1" x14ac:dyDescent="0.15">
      <c r="A42" s="23"/>
      <c r="B42" s="18" t="s">
        <v>43</v>
      </c>
      <c r="C42" s="22">
        <v>42600000000</v>
      </c>
      <c r="D42" s="22">
        <v>44118726000</v>
      </c>
      <c r="E42" s="21">
        <f>D42-C42</f>
        <v>1518726000</v>
      </c>
      <c r="F42" s="17">
        <v>40600000000</v>
      </c>
    </row>
    <row r="43" spans="1:8" s="5" customFormat="1" ht="9.9499999999999993" customHeight="1" x14ac:dyDescent="0.15">
      <c r="A43" s="23"/>
      <c r="B43" s="18"/>
      <c r="C43" s="22"/>
      <c r="D43" s="22"/>
      <c r="E43" s="21"/>
      <c r="F43" s="17"/>
    </row>
    <row r="44" spans="1:8" s="24" customFormat="1" ht="17.100000000000001" customHeight="1" x14ac:dyDescent="0.15">
      <c r="A44" s="81" t="s">
        <v>42</v>
      </c>
      <c r="B44" s="80"/>
      <c r="C44" s="15">
        <v>43000000</v>
      </c>
      <c r="D44" s="15">
        <v>52497000</v>
      </c>
      <c r="E44" s="14">
        <f>D44-C44</f>
        <v>9497000</v>
      </c>
      <c r="F44" s="14">
        <v>50000000</v>
      </c>
    </row>
    <row r="45" spans="1:8" s="5" customFormat="1" ht="17.100000000000001" customHeight="1" x14ac:dyDescent="0.15">
      <c r="A45" s="23"/>
      <c r="B45" s="18" t="s">
        <v>42</v>
      </c>
      <c r="C45" s="22">
        <v>43000000</v>
      </c>
      <c r="D45" s="22">
        <v>52497000</v>
      </c>
      <c r="E45" s="21">
        <f>D45-C45</f>
        <v>9497000</v>
      </c>
      <c r="F45" s="17">
        <v>50000000</v>
      </c>
    </row>
    <row r="46" spans="1:8" s="5" customFormat="1" ht="9.9499999999999993" customHeight="1" x14ac:dyDescent="0.15">
      <c r="A46" s="23"/>
      <c r="B46" s="18"/>
      <c r="C46" s="22"/>
      <c r="D46" s="22"/>
      <c r="E46" s="21"/>
      <c r="F46" s="17"/>
    </row>
    <row r="47" spans="1:8" s="24" customFormat="1" ht="17.100000000000001" customHeight="1" x14ac:dyDescent="0.15">
      <c r="A47" s="81" t="s">
        <v>41</v>
      </c>
      <c r="B47" s="80"/>
      <c r="C47" s="15">
        <v>2142542000</v>
      </c>
      <c r="D47" s="15">
        <v>2181138283</v>
      </c>
      <c r="E47" s="14">
        <f>D47-C47</f>
        <v>38596283</v>
      </c>
      <c r="F47" s="14">
        <v>2645295000</v>
      </c>
    </row>
    <row r="48" spans="1:8" s="5" customFormat="1" ht="17.100000000000001" customHeight="1" x14ac:dyDescent="0.15">
      <c r="A48" s="23"/>
      <c r="B48" s="18" t="s">
        <v>40</v>
      </c>
      <c r="C48" s="22">
        <v>2142542000</v>
      </c>
      <c r="D48" s="22">
        <v>2181138283</v>
      </c>
      <c r="E48" s="21">
        <f>D48-C48</f>
        <v>38596283</v>
      </c>
      <c r="F48" s="17">
        <v>2645295000</v>
      </c>
      <c r="H48" s="41"/>
    </row>
    <row r="49" spans="1:8" s="5" customFormat="1" ht="9.9499999999999993" customHeight="1" x14ac:dyDescent="0.15">
      <c r="A49" s="23"/>
      <c r="B49" s="18"/>
      <c r="C49" s="22"/>
      <c r="D49" s="22"/>
      <c r="E49" s="21"/>
      <c r="F49" s="17"/>
    </row>
    <row r="50" spans="1:8" s="24" customFormat="1" ht="16.5" customHeight="1" x14ac:dyDescent="0.15">
      <c r="A50" s="81" t="s">
        <v>39</v>
      </c>
      <c r="B50" s="80"/>
      <c r="C50" s="15">
        <v>3797839000</v>
      </c>
      <c r="D50" s="15">
        <v>3453474507</v>
      </c>
      <c r="E50" s="14">
        <f>D50-C50</f>
        <v>-344364493</v>
      </c>
      <c r="F50" s="14">
        <v>3597327000</v>
      </c>
    </row>
    <row r="51" spans="1:8" s="5" customFormat="1" ht="17.100000000000001" customHeight="1" x14ac:dyDescent="0.15">
      <c r="A51" s="23"/>
      <c r="B51" s="18" t="s">
        <v>38</v>
      </c>
      <c r="C51" s="22">
        <v>2946817000</v>
      </c>
      <c r="D51" s="22">
        <v>2663340992</v>
      </c>
      <c r="E51" s="21">
        <f>D51-C51</f>
        <v>-283476008</v>
      </c>
      <c r="F51" s="17">
        <v>2747873000</v>
      </c>
    </row>
    <row r="52" spans="1:8" s="5" customFormat="1" ht="17.100000000000001" customHeight="1" x14ac:dyDescent="0.15">
      <c r="A52" s="12"/>
      <c r="B52" s="11" t="s">
        <v>37</v>
      </c>
      <c r="C52" s="9">
        <v>851022000</v>
      </c>
      <c r="D52" s="9">
        <v>790133515</v>
      </c>
      <c r="E52" s="10">
        <f>D52-C52</f>
        <v>-60888485</v>
      </c>
      <c r="F52" s="10">
        <v>849454000</v>
      </c>
    </row>
    <row r="53" spans="1:8" s="29" customFormat="1" ht="17.100000000000001" customHeight="1" x14ac:dyDescent="0.15">
      <c r="B53" s="39"/>
      <c r="C53" s="37"/>
      <c r="D53" s="37"/>
      <c r="E53" s="38"/>
      <c r="F53" s="37"/>
      <c r="G53" s="24">
        <f>D53-C53</f>
        <v>0</v>
      </c>
      <c r="H53" s="24"/>
    </row>
    <row r="54" spans="1:8" s="29" customFormat="1" ht="5.25" customHeight="1" x14ac:dyDescent="0.15">
      <c r="B54" s="20"/>
      <c r="C54" s="35"/>
      <c r="D54" s="35"/>
      <c r="E54" s="36"/>
      <c r="F54" s="35"/>
      <c r="G54" s="24">
        <f>D54-C54</f>
        <v>0</v>
      </c>
      <c r="H54" s="24"/>
    </row>
    <row r="55" spans="1:8" s="29" customFormat="1" ht="17.100000000000001" customHeight="1" x14ac:dyDescent="0.15">
      <c r="A55" s="34" t="s">
        <v>35</v>
      </c>
      <c r="B55" s="33"/>
      <c r="C55" s="33"/>
      <c r="D55" s="33"/>
      <c r="E55" s="33"/>
      <c r="F55" s="33"/>
      <c r="G55" s="24">
        <f>D55-C55</f>
        <v>0</v>
      </c>
      <c r="H55" s="24"/>
    </row>
    <row r="56" spans="1:8" s="30" customFormat="1" ht="17.100000000000001" customHeight="1" x14ac:dyDescent="0.15">
      <c r="A56" s="32" t="s">
        <v>34</v>
      </c>
      <c r="B56" s="32"/>
      <c r="C56" s="32"/>
      <c r="D56" s="32"/>
      <c r="E56" s="32"/>
      <c r="F56" s="32"/>
      <c r="G56" s="31">
        <f>D56-C56</f>
        <v>0</v>
      </c>
      <c r="H56" s="31"/>
    </row>
    <row r="57" spans="1:8" s="29" customFormat="1" ht="17.100000000000001" customHeight="1" thickBot="1" x14ac:dyDescent="0.2">
      <c r="A57" s="23" t="s">
        <v>33</v>
      </c>
      <c r="B57" s="23"/>
      <c r="C57" s="23"/>
      <c r="D57" s="23"/>
      <c r="E57" s="23"/>
      <c r="F57" s="23"/>
      <c r="G57" s="24">
        <f>D57-C57</f>
        <v>0</v>
      </c>
      <c r="H57" s="24"/>
    </row>
    <row r="58" spans="1:8" s="5" customFormat="1" ht="17.100000000000001" customHeight="1" thickTop="1" x14ac:dyDescent="0.15">
      <c r="A58" s="82" t="s">
        <v>32</v>
      </c>
      <c r="B58" s="83"/>
      <c r="C58" s="77" t="s">
        <v>31</v>
      </c>
      <c r="D58" s="78"/>
      <c r="E58" s="78"/>
      <c r="F58" s="28" t="s">
        <v>30</v>
      </c>
      <c r="G58" s="24"/>
      <c r="H58" s="27"/>
    </row>
    <row r="59" spans="1:8" s="5" customFormat="1" ht="17.100000000000001" customHeight="1" x14ac:dyDescent="0.15">
      <c r="A59" s="84"/>
      <c r="B59" s="85"/>
      <c r="C59" s="26" t="s">
        <v>29</v>
      </c>
      <c r="D59" s="26" t="s">
        <v>28</v>
      </c>
      <c r="E59" s="26" t="s">
        <v>27</v>
      </c>
      <c r="F59" s="25" t="s">
        <v>26</v>
      </c>
      <c r="G59" s="24"/>
      <c r="H59" s="24"/>
    </row>
    <row r="60" spans="1:8" s="24" customFormat="1" ht="17.100000000000001" customHeight="1" x14ac:dyDescent="0.15">
      <c r="A60" s="81" t="s">
        <v>25</v>
      </c>
      <c r="B60" s="80"/>
      <c r="C60" s="15">
        <v>92938909000</v>
      </c>
      <c r="D60" s="15">
        <v>93061164514</v>
      </c>
      <c r="E60" s="14">
        <f>D60-C60</f>
        <v>122255514</v>
      </c>
      <c r="F60" s="14">
        <v>33609683000</v>
      </c>
    </row>
    <row r="61" spans="1:8" s="5" customFormat="1" ht="17.100000000000001" customHeight="1" x14ac:dyDescent="0.15">
      <c r="A61" s="23"/>
      <c r="B61" s="18" t="s">
        <v>24</v>
      </c>
      <c r="C61" s="22">
        <v>29322754000</v>
      </c>
      <c r="D61" s="22">
        <v>29913415550</v>
      </c>
      <c r="E61" s="21">
        <f>D61-C61</f>
        <v>590661550</v>
      </c>
      <c r="F61" s="16">
        <v>29303822000</v>
      </c>
    </row>
    <row r="62" spans="1:8" s="5" customFormat="1" ht="17.100000000000001" customHeight="1" x14ac:dyDescent="0.15">
      <c r="A62" s="23"/>
      <c r="B62" s="18" t="s">
        <v>23</v>
      </c>
      <c r="C62" s="22">
        <v>63606141000</v>
      </c>
      <c r="D62" s="22">
        <v>63140197168</v>
      </c>
      <c r="E62" s="21">
        <f>D62-C62</f>
        <v>-465943832</v>
      </c>
      <c r="F62" s="16">
        <v>4294604000</v>
      </c>
    </row>
    <row r="63" spans="1:8" s="5" customFormat="1" ht="17.100000000000001" customHeight="1" x14ac:dyDescent="0.15">
      <c r="A63" s="23"/>
      <c r="B63" s="18" t="s">
        <v>22</v>
      </c>
      <c r="C63" s="22">
        <v>10014000</v>
      </c>
      <c r="D63" s="22">
        <v>7551796</v>
      </c>
      <c r="E63" s="21">
        <f>D63-C63</f>
        <v>-2462204</v>
      </c>
      <c r="F63" s="16">
        <v>11257000</v>
      </c>
    </row>
    <row r="64" spans="1:8" s="5" customFormat="1" ht="9.9499999999999993" customHeight="1" x14ac:dyDescent="0.15">
      <c r="A64" s="23"/>
      <c r="B64" s="18"/>
      <c r="C64" s="22"/>
      <c r="D64" s="22"/>
      <c r="E64" s="21"/>
      <c r="F64" s="16"/>
    </row>
    <row r="65" spans="1:6" s="24" customFormat="1" ht="17.100000000000001" customHeight="1" x14ac:dyDescent="0.15">
      <c r="A65" s="81" t="s">
        <v>21</v>
      </c>
      <c r="B65" s="80"/>
      <c r="C65" s="15">
        <v>20382053000</v>
      </c>
      <c r="D65" s="15">
        <v>20520348562</v>
      </c>
      <c r="E65" s="14">
        <f>D65-C65</f>
        <v>138295562</v>
      </c>
      <c r="F65" s="14">
        <v>18201281000</v>
      </c>
    </row>
    <row r="66" spans="1:6" s="5" customFormat="1" ht="17.100000000000001" customHeight="1" x14ac:dyDescent="0.15">
      <c r="A66" s="23"/>
      <c r="B66" s="18" t="s">
        <v>20</v>
      </c>
      <c r="C66" s="22">
        <v>8833024000</v>
      </c>
      <c r="D66" s="22">
        <v>8728331842</v>
      </c>
      <c r="E66" s="21">
        <f>D66-C66</f>
        <v>-104692158</v>
      </c>
      <c r="F66" s="16">
        <v>9253823000</v>
      </c>
    </row>
    <row r="67" spans="1:6" s="5" customFormat="1" ht="17.100000000000001" customHeight="1" x14ac:dyDescent="0.15">
      <c r="A67" s="23"/>
      <c r="B67" s="18" t="s">
        <v>19</v>
      </c>
      <c r="C67" s="22">
        <v>9664197000</v>
      </c>
      <c r="D67" s="22">
        <v>9822753302</v>
      </c>
      <c r="E67" s="21">
        <f>D67-C67</f>
        <v>158556302</v>
      </c>
      <c r="F67" s="16">
        <v>7044084000</v>
      </c>
    </row>
    <row r="68" spans="1:6" s="5" customFormat="1" ht="17.100000000000001" customHeight="1" x14ac:dyDescent="0.15">
      <c r="A68" s="23"/>
      <c r="B68" s="18" t="s">
        <v>18</v>
      </c>
      <c r="C68" s="22">
        <v>1884832000</v>
      </c>
      <c r="D68" s="22">
        <v>1969263418</v>
      </c>
      <c r="E68" s="21">
        <f>D68-C68</f>
        <v>84431418</v>
      </c>
      <c r="F68" s="16">
        <v>1903374000</v>
      </c>
    </row>
    <row r="69" spans="1:6" s="5" customFormat="1" ht="9.9499999999999993" customHeight="1" x14ac:dyDescent="0.15">
      <c r="A69" s="23"/>
      <c r="B69" s="18"/>
      <c r="C69" s="22"/>
      <c r="D69" s="22"/>
      <c r="E69" s="21"/>
      <c r="F69" s="16"/>
    </row>
    <row r="70" spans="1:6" s="24" customFormat="1" ht="17.100000000000001" customHeight="1" x14ac:dyDescent="0.15">
      <c r="A70" s="81" t="s">
        <v>17</v>
      </c>
      <c r="B70" s="80"/>
      <c r="C70" s="15">
        <v>403690000</v>
      </c>
      <c r="D70" s="15">
        <v>395492743</v>
      </c>
      <c r="E70" s="14">
        <f>D70-C70</f>
        <v>-8197257</v>
      </c>
      <c r="F70" s="14">
        <v>1217093000</v>
      </c>
    </row>
    <row r="71" spans="1:6" s="5" customFormat="1" ht="17.100000000000001" customHeight="1" x14ac:dyDescent="0.15">
      <c r="A71" s="23"/>
      <c r="B71" s="18" t="s">
        <v>16</v>
      </c>
      <c r="C71" s="22">
        <v>399334000</v>
      </c>
      <c r="D71" s="22">
        <v>393395781</v>
      </c>
      <c r="E71" s="21">
        <f>D71-C71</f>
        <v>-5938219</v>
      </c>
      <c r="F71" s="16">
        <v>1213699000</v>
      </c>
    </row>
    <row r="72" spans="1:6" s="5" customFormat="1" ht="17.100000000000001" customHeight="1" x14ac:dyDescent="0.15">
      <c r="A72" s="23"/>
      <c r="B72" s="18" t="s">
        <v>15</v>
      </c>
      <c r="C72" s="22">
        <v>4356000</v>
      </c>
      <c r="D72" s="22">
        <v>2096962</v>
      </c>
      <c r="E72" s="21">
        <f>D72-C72</f>
        <v>-2259038</v>
      </c>
      <c r="F72" s="16">
        <v>3394000</v>
      </c>
    </row>
    <row r="73" spans="1:6" s="5" customFormat="1" ht="9.9499999999999993" customHeight="1" x14ac:dyDescent="0.15">
      <c r="A73" s="23"/>
      <c r="B73" s="18"/>
      <c r="C73" s="22"/>
      <c r="D73" s="22"/>
      <c r="E73" s="21"/>
      <c r="F73" s="16"/>
    </row>
    <row r="74" spans="1:6" s="24" customFormat="1" ht="17.100000000000001" customHeight="1" x14ac:dyDescent="0.15">
      <c r="A74" s="81" t="s">
        <v>14</v>
      </c>
      <c r="B74" s="80"/>
      <c r="C74" s="15">
        <v>236361000</v>
      </c>
      <c r="D74" s="15">
        <v>223823826</v>
      </c>
      <c r="E74" s="14">
        <f>D74-C74</f>
        <v>-12537174</v>
      </c>
      <c r="F74" s="13">
        <v>44891000</v>
      </c>
    </row>
    <row r="75" spans="1:6" s="5" customFormat="1" ht="17.100000000000001" customHeight="1" x14ac:dyDescent="0.15">
      <c r="A75" s="23"/>
      <c r="B75" s="18" t="s">
        <v>14</v>
      </c>
      <c r="C75" s="22">
        <v>236361000</v>
      </c>
      <c r="D75" s="22">
        <v>223823826</v>
      </c>
      <c r="E75" s="21">
        <f>D75-C75</f>
        <v>-12537174</v>
      </c>
      <c r="F75" s="16">
        <v>44891000</v>
      </c>
    </row>
    <row r="76" spans="1:6" s="5" customFormat="1" ht="9.9499999999999993" customHeight="1" x14ac:dyDescent="0.15">
      <c r="A76" s="23"/>
      <c r="B76" s="18"/>
      <c r="C76" s="22"/>
      <c r="D76" s="22"/>
      <c r="E76" s="21"/>
      <c r="F76" s="16"/>
    </row>
    <row r="77" spans="1:6" s="24" customFormat="1" ht="17.100000000000001" customHeight="1" x14ac:dyDescent="0.15">
      <c r="A77" s="81" t="s">
        <v>13</v>
      </c>
      <c r="B77" s="80"/>
      <c r="C77" s="15">
        <v>9359742000</v>
      </c>
      <c r="D77" s="15">
        <v>9295704281</v>
      </c>
      <c r="E77" s="14">
        <f>D77-C77</f>
        <v>-64037719</v>
      </c>
      <c r="F77" s="13">
        <v>11777569000</v>
      </c>
    </row>
    <row r="78" spans="1:6" s="5" customFormat="1" ht="17.100000000000001" customHeight="1" x14ac:dyDescent="0.15">
      <c r="A78" s="23"/>
      <c r="B78" s="18" t="s">
        <v>12</v>
      </c>
      <c r="C78" s="16">
        <v>8916233000</v>
      </c>
      <c r="D78" s="22">
        <v>8852196684</v>
      </c>
      <c r="E78" s="21">
        <f>D78-C78</f>
        <v>-64036316</v>
      </c>
      <c r="F78" s="16">
        <v>11777566000</v>
      </c>
    </row>
    <row r="79" spans="1:6" s="5" customFormat="1" ht="17.100000000000001" customHeight="1" x14ac:dyDescent="0.15">
      <c r="A79" s="23"/>
      <c r="B79" s="18" t="s">
        <v>11</v>
      </c>
      <c r="C79" s="16">
        <v>443509000</v>
      </c>
      <c r="D79" s="22">
        <v>443507597</v>
      </c>
      <c r="E79" s="21">
        <f>D79-C79</f>
        <v>-1403</v>
      </c>
      <c r="F79" s="16">
        <v>3000</v>
      </c>
    </row>
    <row r="80" spans="1:6" s="5" customFormat="1" ht="9.9499999999999993" customHeight="1" x14ac:dyDescent="0.15">
      <c r="A80" s="23"/>
      <c r="B80" s="18"/>
      <c r="C80" s="22"/>
      <c r="D80" s="22"/>
      <c r="E80" s="21"/>
      <c r="F80" s="16"/>
    </row>
    <row r="81" spans="1:8" s="24" customFormat="1" ht="17.100000000000001" customHeight="1" x14ac:dyDescent="0.15">
      <c r="A81" s="81" t="s">
        <v>10</v>
      </c>
      <c r="B81" s="80"/>
      <c r="C81" s="15">
        <v>7231087000</v>
      </c>
      <c r="D81" s="15">
        <v>7231087163</v>
      </c>
      <c r="E81" s="14">
        <f>D81-C81</f>
        <v>163</v>
      </c>
      <c r="F81" s="13">
        <v>2500000000</v>
      </c>
    </row>
    <row r="82" spans="1:8" s="5" customFormat="1" ht="17.100000000000001" customHeight="1" x14ac:dyDescent="0.15">
      <c r="A82" s="23"/>
      <c r="B82" s="18" t="s">
        <v>10</v>
      </c>
      <c r="C82" s="16">
        <v>7231087000</v>
      </c>
      <c r="D82" s="22">
        <v>7231087163</v>
      </c>
      <c r="E82" s="21">
        <f>D82-C82</f>
        <v>163</v>
      </c>
      <c r="F82" s="16">
        <v>2500000000</v>
      </c>
    </row>
    <row r="83" spans="1:8" s="5" customFormat="1" ht="9.75" customHeight="1" x14ac:dyDescent="0.15">
      <c r="A83" s="23"/>
      <c r="B83" s="18"/>
      <c r="C83" s="22"/>
      <c r="D83" s="22"/>
      <c r="E83" s="21"/>
      <c r="F83" s="16"/>
    </row>
    <row r="84" spans="1:8" s="24" customFormat="1" ht="17.100000000000001" customHeight="1" x14ac:dyDescent="0.15">
      <c r="A84" s="81" t="s">
        <v>9</v>
      </c>
      <c r="B84" s="80"/>
      <c r="C84" s="15">
        <v>2146082000</v>
      </c>
      <c r="D84" s="15">
        <v>2221574884</v>
      </c>
      <c r="E84" s="14">
        <f t="shared" ref="E84:E89" si="0">D84-C84</f>
        <v>75492884</v>
      </c>
      <c r="F84" s="13">
        <v>1980307000</v>
      </c>
    </row>
    <row r="85" spans="1:8" s="5" customFormat="1" ht="17.100000000000001" customHeight="1" x14ac:dyDescent="0.15">
      <c r="A85" s="23"/>
      <c r="B85" s="18" t="s">
        <v>8</v>
      </c>
      <c r="C85" s="22">
        <v>138353000</v>
      </c>
      <c r="D85" s="22">
        <v>128899968</v>
      </c>
      <c r="E85" s="21">
        <f t="shared" si="0"/>
        <v>-9453032</v>
      </c>
      <c r="F85" s="16">
        <v>140684000</v>
      </c>
    </row>
    <row r="86" spans="1:8" s="5" customFormat="1" ht="17.100000000000001" customHeight="1" x14ac:dyDescent="0.15">
      <c r="A86" s="23"/>
      <c r="B86" s="18" t="s">
        <v>7</v>
      </c>
      <c r="C86" s="22">
        <v>379000</v>
      </c>
      <c r="D86" s="22">
        <v>192774</v>
      </c>
      <c r="E86" s="21">
        <f t="shared" si="0"/>
        <v>-186226</v>
      </c>
      <c r="F86" s="16">
        <v>307000</v>
      </c>
    </row>
    <row r="87" spans="1:8" s="5" customFormat="1" ht="17.100000000000001" customHeight="1" x14ac:dyDescent="0.15">
      <c r="A87" s="23"/>
      <c r="B87" s="18" t="s">
        <v>6</v>
      </c>
      <c r="C87" s="22">
        <v>93990000</v>
      </c>
      <c r="D87" s="22">
        <v>94637212</v>
      </c>
      <c r="E87" s="21">
        <f t="shared" si="0"/>
        <v>647212</v>
      </c>
      <c r="F87" s="16">
        <v>109268000</v>
      </c>
    </row>
    <row r="88" spans="1:8" s="5" customFormat="1" ht="17.100000000000001" customHeight="1" x14ac:dyDescent="0.15">
      <c r="A88" s="23"/>
      <c r="B88" s="18" t="s">
        <v>5</v>
      </c>
      <c r="C88" s="22">
        <v>469382000</v>
      </c>
      <c r="D88" s="22">
        <v>549968607</v>
      </c>
      <c r="E88" s="21">
        <f t="shared" si="0"/>
        <v>80586607</v>
      </c>
      <c r="F88" s="16">
        <v>395546000</v>
      </c>
    </row>
    <row r="89" spans="1:8" s="5" customFormat="1" ht="16.5" customHeight="1" x14ac:dyDescent="0.15">
      <c r="A89" s="23"/>
      <c r="B89" s="18" t="s">
        <v>4</v>
      </c>
      <c r="C89" s="22">
        <v>8972000</v>
      </c>
      <c r="D89" s="22">
        <v>6927850</v>
      </c>
      <c r="E89" s="21">
        <f t="shared" si="0"/>
        <v>-2044150</v>
      </c>
      <c r="F89" s="16">
        <v>8437000</v>
      </c>
    </row>
    <row r="90" spans="1:8" s="5" customFormat="1" ht="17.25" customHeight="1" x14ac:dyDescent="0.15">
      <c r="A90" s="19"/>
      <c r="B90" s="18" t="s">
        <v>3</v>
      </c>
      <c r="C90" s="16">
        <v>200000000</v>
      </c>
      <c r="D90" s="16">
        <v>200000000</v>
      </c>
      <c r="E90" s="21" t="s">
        <v>2</v>
      </c>
      <c r="F90" s="16">
        <v>300000000</v>
      </c>
    </row>
    <row r="91" spans="1:8" s="5" customFormat="1" ht="17.100000000000001" customHeight="1" x14ac:dyDescent="0.15">
      <c r="A91" s="19"/>
      <c r="B91" s="18" t="s">
        <v>1</v>
      </c>
      <c r="C91" s="16">
        <v>1235006000</v>
      </c>
      <c r="D91" s="16">
        <v>1240948473</v>
      </c>
      <c r="E91" s="21">
        <f>D91-C91</f>
        <v>5942473</v>
      </c>
      <c r="F91" s="16">
        <v>1026065000</v>
      </c>
      <c r="H91" s="20"/>
    </row>
    <row r="92" spans="1:8" s="5" customFormat="1" ht="9" customHeight="1" x14ac:dyDescent="0.15">
      <c r="A92" s="19"/>
      <c r="B92" s="18"/>
      <c r="C92" s="16"/>
      <c r="D92" s="16"/>
      <c r="E92" s="17"/>
      <c r="F92" s="16"/>
    </row>
    <row r="93" spans="1:8" s="5" customFormat="1" ht="17.100000000000001" customHeight="1" x14ac:dyDescent="0.15">
      <c r="A93" s="79" t="s">
        <v>0</v>
      </c>
      <c r="B93" s="80"/>
      <c r="C93" s="15">
        <v>5903000000</v>
      </c>
      <c r="D93" s="15">
        <v>5900352400</v>
      </c>
      <c r="E93" s="14">
        <f>D93-C93</f>
        <v>-2647600</v>
      </c>
      <c r="F93" s="13">
        <v>4797500000</v>
      </c>
    </row>
    <row r="94" spans="1:8" s="5" customFormat="1" ht="17.100000000000001" customHeight="1" x14ac:dyDescent="0.15">
      <c r="A94" s="12"/>
      <c r="B94" s="11" t="s">
        <v>0</v>
      </c>
      <c r="C94" s="9">
        <v>5903000000</v>
      </c>
      <c r="D94" s="9">
        <v>5900352400</v>
      </c>
      <c r="E94" s="10">
        <f>D94-C94</f>
        <v>-2647600</v>
      </c>
      <c r="F94" s="9">
        <v>4797500000</v>
      </c>
    </row>
    <row r="95" spans="1:8" s="5" customFormat="1" ht="7.5" customHeight="1" x14ac:dyDescent="0.15">
      <c r="A95" s="8"/>
      <c r="B95" s="8"/>
      <c r="C95" s="7"/>
      <c r="D95" s="7"/>
      <c r="E95" s="7"/>
      <c r="F95" s="6"/>
    </row>
    <row r="96" spans="1:8" x14ac:dyDescent="0.15">
      <c r="A96" s="40" t="s">
        <v>36</v>
      </c>
      <c r="F96" s="4"/>
    </row>
    <row r="97" spans="2:6" x14ac:dyDescent="0.15">
      <c r="B97" s="3"/>
      <c r="F97" s="2"/>
    </row>
  </sheetData>
  <mergeCells count="26">
    <mergeCell ref="C4:E4"/>
    <mergeCell ref="A6:B6"/>
    <mergeCell ref="A8:B8"/>
    <mergeCell ref="A14:B14"/>
    <mergeCell ref="A44:B44"/>
    <mergeCell ref="A35:B35"/>
    <mergeCell ref="A50:B50"/>
    <mergeCell ref="A58:B59"/>
    <mergeCell ref="A20:B20"/>
    <mergeCell ref="A4:B5"/>
    <mergeCell ref="A23:B23"/>
    <mergeCell ref="A26:B26"/>
    <mergeCell ref="A29:B29"/>
    <mergeCell ref="A32:B32"/>
    <mergeCell ref="A38:B38"/>
    <mergeCell ref="A41:B41"/>
    <mergeCell ref="A47:B47"/>
    <mergeCell ref="C58:E58"/>
    <mergeCell ref="A93:B93"/>
    <mergeCell ref="A65:B65"/>
    <mergeCell ref="A70:B70"/>
    <mergeCell ref="A74:B74"/>
    <mergeCell ref="A77:B77"/>
    <mergeCell ref="A81:B81"/>
    <mergeCell ref="A84:B84"/>
    <mergeCell ref="A60:B6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60"/>
  <sheetViews>
    <sheetView workbookViewId="0"/>
  </sheetViews>
  <sheetFormatPr defaultRowHeight="13.5" x14ac:dyDescent="0.15"/>
  <cols>
    <col min="1" max="1" width="3.375" style="1" bestFit="1" customWidth="1"/>
    <col min="2" max="2" width="21.875" style="1" customWidth="1"/>
    <col min="3" max="4" width="16.125" style="1" customWidth="1"/>
    <col min="5" max="5" width="15.375" style="1" customWidth="1"/>
    <col min="6" max="6" width="17.75" style="1" bestFit="1" customWidth="1"/>
    <col min="7" max="7" width="0.75" style="1" customWidth="1"/>
    <col min="8" max="16384" width="9" style="1"/>
  </cols>
  <sheetData>
    <row r="1" spans="1:8" s="32" customFormat="1" ht="16.5" customHeight="1" x14ac:dyDescent="0.15">
      <c r="A1" s="76" t="s">
        <v>106</v>
      </c>
      <c r="B1" s="76"/>
      <c r="C1" s="76"/>
      <c r="D1" s="76"/>
      <c r="E1" s="76"/>
      <c r="F1" s="76"/>
    </row>
    <row r="2" spans="1:8" s="5" customFormat="1" ht="16.5" customHeight="1" thickBot="1" x14ac:dyDescent="0.2">
      <c r="A2" s="75" t="s">
        <v>33</v>
      </c>
      <c r="B2" s="75"/>
      <c r="C2" s="75"/>
      <c r="D2" s="75"/>
      <c r="E2" s="75"/>
      <c r="F2" s="75"/>
    </row>
    <row r="3" spans="1:8" s="5" customFormat="1" ht="15" customHeight="1" thickTop="1" x14ac:dyDescent="0.15">
      <c r="A3" s="90" t="s">
        <v>32</v>
      </c>
      <c r="B3" s="91"/>
      <c r="C3" s="77" t="s">
        <v>31</v>
      </c>
      <c r="D3" s="78"/>
      <c r="E3" s="78"/>
      <c r="F3" s="28" t="s">
        <v>30</v>
      </c>
      <c r="H3" s="49"/>
    </row>
    <row r="4" spans="1:8" s="5" customFormat="1" ht="15" customHeight="1" x14ac:dyDescent="0.15">
      <c r="A4" s="92"/>
      <c r="B4" s="93"/>
      <c r="C4" s="74" t="s">
        <v>105</v>
      </c>
      <c r="D4" s="74" t="s">
        <v>104</v>
      </c>
      <c r="E4" s="73" t="s">
        <v>27</v>
      </c>
      <c r="F4" s="52" t="s">
        <v>26</v>
      </c>
    </row>
    <row r="5" spans="1:8" s="24" customFormat="1" ht="15" customHeight="1" x14ac:dyDescent="0.15">
      <c r="A5" s="94" t="s">
        <v>63</v>
      </c>
      <c r="B5" s="95"/>
      <c r="C5" s="60">
        <f>C7+C10+C16+C24+C31+C37+C40+C47+C50+C53+C57</f>
        <v>269781864000</v>
      </c>
      <c r="D5" s="60">
        <f>D7+D10+D16+D24+D31+D37+D40+D47+D50</f>
        <v>259429438923</v>
      </c>
      <c r="E5" s="60">
        <f>C5-D5</f>
        <v>10352425077</v>
      </c>
      <c r="F5" s="69">
        <f>F7+F10+F16+F24+F31+F37+F40+F47+F50+F53+F57</f>
        <v>199025000000</v>
      </c>
    </row>
    <row r="6" spans="1:8" s="24" customFormat="1" ht="5.0999999999999996" customHeight="1" x14ac:dyDescent="0.15">
      <c r="A6" s="72"/>
      <c r="B6" s="71"/>
      <c r="C6" s="60"/>
      <c r="D6" s="60"/>
      <c r="E6" s="60"/>
      <c r="F6" s="60"/>
    </row>
    <row r="7" spans="1:8" s="5" customFormat="1" ht="15" customHeight="1" x14ac:dyDescent="0.15">
      <c r="A7" s="88" t="s">
        <v>103</v>
      </c>
      <c r="B7" s="89"/>
      <c r="C7" s="60">
        <v>801610000</v>
      </c>
      <c r="D7" s="60">
        <v>769197039</v>
      </c>
      <c r="E7" s="60">
        <f>C7-D7</f>
        <v>32412961</v>
      </c>
      <c r="F7" s="60">
        <v>799490000</v>
      </c>
    </row>
    <row r="8" spans="1:8" s="5" customFormat="1" ht="15" customHeight="1" x14ac:dyDescent="0.15">
      <c r="A8" s="70"/>
      <c r="B8" s="63" t="s">
        <v>103</v>
      </c>
      <c r="C8" s="61">
        <v>801610000</v>
      </c>
      <c r="D8" s="61">
        <v>769197039</v>
      </c>
      <c r="E8" s="61">
        <f>C8-D8</f>
        <v>32412961</v>
      </c>
      <c r="F8" s="61">
        <v>799490000</v>
      </c>
    </row>
    <row r="9" spans="1:8" s="5" customFormat="1" ht="5.0999999999999996" customHeight="1" x14ac:dyDescent="0.15">
      <c r="A9" s="70"/>
      <c r="B9" s="63"/>
      <c r="C9" s="61"/>
      <c r="D9" s="61"/>
      <c r="E9" s="61"/>
      <c r="F9" s="61"/>
    </row>
    <row r="10" spans="1:8" s="24" customFormat="1" ht="15" customHeight="1" x14ac:dyDescent="0.15">
      <c r="A10" s="88" t="s">
        <v>102</v>
      </c>
      <c r="B10" s="89"/>
      <c r="C10" s="60">
        <v>12929726000</v>
      </c>
      <c r="D10" s="60">
        <v>12446039595</v>
      </c>
      <c r="E10" s="60">
        <f>C10-D10</f>
        <v>483686405</v>
      </c>
      <c r="F10" s="60">
        <v>6279015000</v>
      </c>
    </row>
    <row r="11" spans="1:8" s="5" customFormat="1" ht="15" customHeight="1" x14ac:dyDescent="0.15">
      <c r="A11" s="64"/>
      <c r="B11" s="63" t="s">
        <v>101</v>
      </c>
      <c r="C11" s="61">
        <v>12614414000</v>
      </c>
      <c r="D11" s="61">
        <v>12147543200</v>
      </c>
      <c r="E11" s="61">
        <f>C11-D11</f>
        <v>466870800</v>
      </c>
      <c r="F11" s="61">
        <v>5705794000</v>
      </c>
    </row>
    <row r="12" spans="1:8" s="5" customFormat="1" ht="15" customHeight="1" x14ac:dyDescent="0.15">
      <c r="A12" s="64"/>
      <c r="B12" s="63" t="s">
        <v>100</v>
      </c>
      <c r="C12" s="61">
        <v>84077000</v>
      </c>
      <c r="D12" s="61">
        <v>80179873</v>
      </c>
      <c r="E12" s="61">
        <f>C12-D12</f>
        <v>3897127</v>
      </c>
      <c r="F12" s="61">
        <v>90649000</v>
      </c>
    </row>
    <row r="13" spans="1:8" s="5" customFormat="1" ht="15" customHeight="1" x14ac:dyDescent="0.15">
      <c r="A13" s="64"/>
      <c r="B13" s="63" t="s">
        <v>99</v>
      </c>
      <c r="C13" s="61">
        <v>218896000</v>
      </c>
      <c r="D13" s="61">
        <v>206875955</v>
      </c>
      <c r="E13" s="61">
        <f>C13-D13</f>
        <v>12020045</v>
      </c>
      <c r="F13" s="61">
        <v>470460000</v>
      </c>
    </row>
    <row r="14" spans="1:8" s="5" customFormat="1" ht="15" customHeight="1" x14ac:dyDescent="0.15">
      <c r="A14" s="64"/>
      <c r="B14" s="63" t="s">
        <v>98</v>
      </c>
      <c r="C14" s="61">
        <v>12339000</v>
      </c>
      <c r="D14" s="61">
        <v>11440567</v>
      </c>
      <c r="E14" s="61">
        <f>C14-D14</f>
        <v>898433</v>
      </c>
      <c r="F14" s="61">
        <v>12112000</v>
      </c>
    </row>
    <row r="15" spans="1:8" s="5" customFormat="1" ht="5.0999999999999996" customHeight="1" x14ac:dyDescent="0.15">
      <c r="A15" s="64"/>
      <c r="B15" s="63"/>
      <c r="C15" s="61"/>
      <c r="D15" s="61"/>
      <c r="E15" s="61"/>
      <c r="F15" s="61"/>
    </row>
    <row r="16" spans="1:8" s="5" customFormat="1" ht="15" customHeight="1" x14ac:dyDescent="0.15">
      <c r="A16" s="88" t="s">
        <v>97</v>
      </c>
      <c r="B16" s="89"/>
      <c r="C16" s="60">
        <v>67521007000</v>
      </c>
      <c r="D16" s="60">
        <v>66703979238</v>
      </c>
      <c r="E16" s="60">
        <f t="shared" ref="E16:E22" si="0">C16-D16</f>
        <v>817027762</v>
      </c>
      <c r="F16" s="60">
        <v>8357535000</v>
      </c>
    </row>
    <row r="17" spans="1:8" s="5" customFormat="1" ht="15" customHeight="1" x14ac:dyDescent="0.15">
      <c r="A17" s="64"/>
      <c r="B17" s="63" t="s">
        <v>96</v>
      </c>
      <c r="C17" s="61">
        <v>62471845000</v>
      </c>
      <c r="D17" s="61">
        <v>62203240205</v>
      </c>
      <c r="E17" s="61">
        <f t="shared" si="0"/>
        <v>268604795</v>
      </c>
      <c r="F17" s="61">
        <v>4897724000</v>
      </c>
    </row>
    <row r="18" spans="1:8" s="5" customFormat="1" ht="15" customHeight="1" x14ac:dyDescent="0.15">
      <c r="A18" s="64"/>
      <c r="B18" s="63" t="s">
        <v>95</v>
      </c>
      <c r="C18" s="61">
        <v>594961000</v>
      </c>
      <c r="D18" s="61">
        <v>549013543</v>
      </c>
      <c r="E18" s="61">
        <f t="shared" si="0"/>
        <v>45947457</v>
      </c>
      <c r="F18" s="61">
        <v>554317000</v>
      </c>
    </row>
    <row r="19" spans="1:8" s="5" customFormat="1" ht="15" customHeight="1" x14ac:dyDescent="0.15">
      <c r="A19" s="64"/>
      <c r="B19" s="63" t="s">
        <v>94</v>
      </c>
      <c r="C19" s="61">
        <v>286855000</v>
      </c>
      <c r="D19" s="61">
        <v>284264264</v>
      </c>
      <c r="E19" s="61">
        <f t="shared" si="0"/>
        <v>2590736</v>
      </c>
      <c r="F19" s="61">
        <v>26275000</v>
      </c>
    </row>
    <row r="20" spans="1:8" s="5" customFormat="1" ht="15" customHeight="1" x14ac:dyDescent="0.15">
      <c r="A20" s="64"/>
      <c r="B20" s="63" t="s">
        <v>93</v>
      </c>
      <c r="C20" s="61">
        <v>713485000</v>
      </c>
      <c r="D20" s="61">
        <v>525311043</v>
      </c>
      <c r="E20" s="61">
        <f t="shared" si="0"/>
        <v>188173957</v>
      </c>
      <c r="F20" s="61">
        <v>545646000</v>
      </c>
    </row>
    <row r="21" spans="1:8" s="5" customFormat="1" ht="15" customHeight="1" x14ac:dyDescent="0.15">
      <c r="A21" s="64"/>
      <c r="B21" s="63" t="s">
        <v>92</v>
      </c>
      <c r="C21" s="61">
        <v>2324880000</v>
      </c>
      <c r="D21" s="61">
        <v>2096645623</v>
      </c>
      <c r="E21" s="61">
        <f t="shared" si="0"/>
        <v>228234377</v>
      </c>
      <c r="F21" s="61">
        <v>1162101000</v>
      </c>
    </row>
    <row r="22" spans="1:8" s="5" customFormat="1" ht="15" customHeight="1" x14ac:dyDescent="0.15">
      <c r="A22" s="64"/>
      <c r="B22" s="63" t="s">
        <v>91</v>
      </c>
      <c r="C22" s="61">
        <v>1128981000</v>
      </c>
      <c r="D22" s="61">
        <v>1045504560</v>
      </c>
      <c r="E22" s="61">
        <f t="shared" si="0"/>
        <v>83476440</v>
      </c>
      <c r="F22" s="61">
        <v>1171472000</v>
      </c>
      <c r="H22" s="27"/>
    </row>
    <row r="23" spans="1:8" s="5" customFormat="1" ht="5.0999999999999996" customHeight="1" x14ac:dyDescent="0.15">
      <c r="A23" s="64"/>
      <c r="B23" s="63"/>
      <c r="C23" s="61"/>
      <c r="D23" s="61"/>
      <c r="E23" s="61"/>
      <c r="F23" s="61"/>
    </row>
    <row r="24" spans="1:8" s="5" customFormat="1" ht="15" customHeight="1" x14ac:dyDescent="0.15">
      <c r="A24" s="88" t="s">
        <v>90</v>
      </c>
      <c r="B24" s="89"/>
      <c r="C24" s="69">
        <v>107762627000</v>
      </c>
      <c r="D24" s="69">
        <v>102092132076</v>
      </c>
      <c r="E24" s="69">
        <f t="shared" ref="E24:E29" si="1">C24-D24</f>
        <v>5670494924</v>
      </c>
      <c r="F24" s="69">
        <v>102627291000</v>
      </c>
    </row>
    <row r="25" spans="1:8" s="5" customFormat="1" ht="15" customHeight="1" x14ac:dyDescent="0.15">
      <c r="A25" s="64"/>
      <c r="B25" s="63" t="s">
        <v>89</v>
      </c>
      <c r="C25" s="61">
        <v>34608667000</v>
      </c>
      <c r="D25" s="61">
        <v>33432109919</v>
      </c>
      <c r="E25" s="68">
        <f t="shared" si="1"/>
        <v>1176557081</v>
      </c>
      <c r="F25" s="61">
        <v>32525245000</v>
      </c>
    </row>
    <row r="26" spans="1:8" s="5" customFormat="1" ht="15" customHeight="1" x14ac:dyDescent="0.15">
      <c r="A26" s="64"/>
      <c r="B26" s="63" t="s">
        <v>88</v>
      </c>
      <c r="C26" s="61">
        <v>48813193000</v>
      </c>
      <c r="D26" s="61">
        <v>46662399305</v>
      </c>
      <c r="E26" s="68">
        <f t="shared" si="1"/>
        <v>2150793695</v>
      </c>
      <c r="F26" s="61">
        <v>49729856000</v>
      </c>
    </row>
    <row r="27" spans="1:8" s="5" customFormat="1" ht="15" customHeight="1" x14ac:dyDescent="0.15">
      <c r="A27" s="64"/>
      <c r="B27" s="63" t="s">
        <v>87</v>
      </c>
      <c r="C27" s="61">
        <v>15353745000</v>
      </c>
      <c r="D27" s="61">
        <v>14859376307</v>
      </c>
      <c r="E27" s="68">
        <f t="shared" si="1"/>
        <v>494368693</v>
      </c>
      <c r="F27" s="61">
        <v>15336038000</v>
      </c>
    </row>
    <row r="28" spans="1:8" s="5" customFormat="1" ht="15" customHeight="1" x14ac:dyDescent="0.15">
      <c r="A28" s="64"/>
      <c r="B28" s="63" t="s">
        <v>86</v>
      </c>
      <c r="C28" s="61">
        <v>105060000</v>
      </c>
      <c r="D28" s="61">
        <v>98686260</v>
      </c>
      <c r="E28" s="68">
        <f t="shared" si="1"/>
        <v>6373740</v>
      </c>
      <c r="F28" s="61">
        <v>80239000</v>
      </c>
    </row>
    <row r="29" spans="1:8" s="5" customFormat="1" ht="15" customHeight="1" x14ac:dyDescent="0.15">
      <c r="A29" s="64"/>
      <c r="B29" s="63" t="s">
        <v>85</v>
      </c>
      <c r="C29" s="65">
        <v>8881962000</v>
      </c>
      <c r="D29" s="65">
        <v>7039560285</v>
      </c>
      <c r="E29" s="68">
        <f t="shared" si="1"/>
        <v>1842401715</v>
      </c>
      <c r="F29" s="65">
        <v>4955913000</v>
      </c>
    </row>
    <row r="30" spans="1:8" s="5" customFormat="1" ht="5.0999999999999996" customHeight="1" x14ac:dyDescent="0.15">
      <c r="A30" s="64"/>
      <c r="B30" s="67"/>
      <c r="C30" s="66"/>
      <c r="D30" s="65"/>
      <c r="E30" s="65"/>
      <c r="F30" s="65"/>
    </row>
    <row r="31" spans="1:8" s="5" customFormat="1" ht="15" customHeight="1" x14ac:dyDescent="0.15">
      <c r="A31" s="88" t="s">
        <v>84</v>
      </c>
      <c r="B31" s="89"/>
      <c r="C31" s="60">
        <v>11938798000</v>
      </c>
      <c r="D31" s="60">
        <v>10665972304</v>
      </c>
      <c r="E31" s="60">
        <f>C31-D31</f>
        <v>1272825696</v>
      </c>
      <c r="F31" s="60">
        <v>14045368000</v>
      </c>
    </row>
    <row r="32" spans="1:8" s="5" customFormat="1" ht="15" customHeight="1" x14ac:dyDescent="0.15">
      <c r="A32" s="64"/>
      <c r="B32" s="63" t="s">
        <v>83</v>
      </c>
      <c r="C32" s="61">
        <v>2653857000</v>
      </c>
      <c r="D32" s="61">
        <v>2097193479</v>
      </c>
      <c r="E32" s="61">
        <f>C32-D32</f>
        <v>556663521</v>
      </c>
      <c r="F32" s="61">
        <v>3825620000</v>
      </c>
    </row>
    <row r="33" spans="1:6" s="5" customFormat="1" ht="15" customHeight="1" x14ac:dyDescent="0.15">
      <c r="A33" s="64"/>
      <c r="B33" s="63" t="s">
        <v>82</v>
      </c>
      <c r="C33" s="61">
        <v>1064357000</v>
      </c>
      <c r="D33" s="61">
        <v>1016105209</v>
      </c>
      <c r="E33" s="61">
        <f>C33-D33</f>
        <v>48251791</v>
      </c>
      <c r="F33" s="61">
        <v>1178380000</v>
      </c>
    </row>
    <row r="34" spans="1:6" s="5" customFormat="1" ht="15" customHeight="1" x14ac:dyDescent="0.15">
      <c r="A34" s="64"/>
      <c r="B34" s="63" t="s">
        <v>81</v>
      </c>
      <c r="C34" s="61">
        <v>5274010000</v>
      </c>
      <c r="D34" s="61">
        <v>4742157433</v>
      </c>
      <c r="E34" s="61">
        <f>C34-D34</f>
        <v>531852567</v>
      </c>
      <c r="F34" s="61">
        <v>4733016000</v>
      </c>
    </row>
    <row r="35" spans="1:6" s="5" customFormat="1" ht="15" customHeight="1" x14ac:dyDescent="0.15">
      <c r="A35" s="64"/>
      <c r="B35" s="63" t="s">
        <v>80</v>
      </c>
      <c r="C35" s="61">
        <v>2946574000</v>
      </c>
      <c r="D35" s="61">
        <v>2810516183</v>
      </c>
      <c r="E35" s="61">
        <f>C35-D35</f>
        <v>136057817</v>
      </c>
      <c r="F35" s="61">
        <v>4308352000</v>
      </c>
    </row>
    <row r="36" spans="1:6" s="5" customFormat="1" ht="5.0999999999999996" customHeight="1" x14ac:dyDescent="0.15">
      <c r="A36" s="64"/>
      <c r="B36" s="63"/>
      <c r="C36" s="61"/>
      <c r="D36" s="61"/>
      <c r="E36" s="61"/>
      <c r="F36" s="61"/>
    </row>
    <row r="37" spans="1:6" s="5" customFormat="1" ht="15" customHeight="1" x14ac:dyDescent="0.15">
      <c r="A37" s="88" t="s">
        <v>79</v>
      </c>
      <c r="B37" s="89"/>
      <c r="C37" s="60">
        <v>6747604000</v>
      </c>
      <c r="D37" s="60">
        <v>6583340696</v>
      </c>
      <c r="E37" s="60">
        <f>C37-D37</f>
        <v>164263304</v>
      </c>
      <c r="F37" s="60">
        <v>6768062000</v>
      </c>
    </row>
    <row r="38" spans="1:6" s="5" customFormat="1" ht="15" customHeight="1" x14ac:dyDescent="0.15">
      <c r="A38" s="64"/>
      <c r="B38" s="63" t="s">
        <v>79</v>
      </c>
      <c r="C38" s="61">
        <v>6747604000</v>
      </c>
      <c r="D38" s="61">
        <v>6583340696</v>
      </c>
      <c r="E38" s="61">
        <f>C38-D38</f>
        <v>164263304</v>
      </c>
      <c r="F38" s="61">
        <v>6768062000</v>
      </c>
    </row>
    <row r="39" spans="1:6" s="5" customFormat="1" ht="5.0999999999999996" customHeight="1" x14ac:dyDescent="0.15">
      <c r="A39" s="64"/>
      <c r="B39" s="63"/>
      <c r="C39" s="61"/>
      <c r="D39" s="61"/>
      <c r="E39" s="61"/>
      <c r="F39" s="61"/>
    </row>
    <row r="40" spans="1:6" s="5" customFormat="1" ht="15" customHeight="1" x14ac:dyDescent="0.15">
      <c r="A40" s="88" t="s">
        <v>78</v>
      </c>
      <c r="B40" s="89"/>
      <c r="C40" s="60">
        <v>20869428000</v>
      </c>
      <c r="D40" s="60">
        <v>19541739237</v>
      </c>
      <c r="E40" s="60">
        <f>C40-D40</f>
        <v>1327688763</v>
      </c>
      <c r="F40" s="60">
        <v>16702621000</v>
      </c>
    </row>
    <row r="41" spans="1:6" s="5" customFormat="1" ht="15" customHeight="1" x14ac:dyDescent="0.15">
      <c r="A41" s="64"/>
      <c r="B41" s="63" t="s">
        <v>77</v>
      </c>
      <c r="C41" s="61">
        <v>6356185000</v>
      </c>
      <c r="D41" s="61">
        <v>6034146589</v>
      </c>
      <c r="E41" s="61">
        <f>C41-D41</f>
        <v>322038411</v>
      </c>
      <c r="F41" s="61">
        <v>5751063000</v>
      </c>
    </row>
    <row r="42" spans="1:6" s="5" customFormat="1" ht="15" customHeight="1" x14ac:dyDescent="0.15">
      <c r="A42" s="64"/>
      <c r="B42" s="63" t="s">
        <v>76</v>
      </c>
      <c r="C42" s="61">
        <v>8581276000</v>
      </c>
      <c r="D42" s="61">
        <v>8090194044</v>
      </c>
      <c r="E42" s="61">
        <f>C42-D42</f>
        <v>491081956</v>
      </c>
      <c r="F42" s="61">
        <v>6530709000</v>
      </c>
    </row>
    <row r="43" spans="1:6" s="5" customFormat="1" ht="15" customHeight="1" x14ac:dyDescent="0.15">
      <c r="A43" s="64"/>
      <c r="B43" s="63" t="s">
        <v>75</v>
      </c>
      <c r="C43" s="61">
        <v>2628200000</v>
      </c>
      <c r="D43" s="61">
        <v>2305500678</v>
      </c>
      <c r="E43" s="61">
        <f>C43-D43</f>
        <v>322699322</v>
      </c>
      <c r="F43" s="61">
        <v>1872172000</v>
      </c>
    </row>
    <row r="44" spans="1:6" s="5" customFormat="1" ht="15" customHeight="1" x14ac:dyDescent="0.15">
      <c r="A44" s="64"/>
      <c r="B44" s="63" t="s">
        <v>74</v>
      </c>
      <c r="C44" s="61" t="s">
        <v>66</v>
      </c>
      <c r="D44" s="61" t="s">
        <v>66</v>
      </c>
      <c r="E44" s="61" t="s">
        <v>66</v>
      </c>
      <c r="F44" s="61" t="s">
        <v>66</v>
      </c>
    </row>
    <row r="45" spans="1:6" s="5" customFormat="1" ht="15" customHeight="1" x14ac:dyDescent="0.15">
      <c r="A45" s="64"/>
      <c r="B45" s="63" t="s">
        <v>73</v>
      </c>
      <c r="C45" s="61">
        <v>3303767000</v>
      </c>
      <c r="D45" s="61">
        <v>3111897926</v>
      </c>
      <c r="E45" s="61">
        <f>C45-D45</f>
        <v>191869074</v>
      </c>
      <c r="F45" s="61">
        <v>2548677000</v>
      </c>
    </row>
    <row r="46" spans="1:6" s="5" customFormat="1" ht="5.0999999999999996" customHeight="1" x14ac:dyDescent="0.15">
      <c r="A46" s="64"/>
      <c r="B46" s="63"/>
      <c r="C46" s="61"/>
      <c r="D46" s="61"/>
      <c r="E46" s="61"/>
      <c r="F46" s="61"/>
    </row>
    <row r="47" spans="1:6" s="5" customFormat="1" ht="15" customHeight="1" x14ac:dyDescent="0.15">
      <c r="A47" s="88" t="s">
        <v>72</v>
      </c>
      <c r="B47" s="89"/>
      <c r="C47" s="60">
        <v>38925468000</v>
      </c>
      <c r="D47" s="60">
        <v>38586756800</v>
      </c>
      <c r="E47" s="60">
        <f>C47-D47</f>
        <v>338711200</v>
      </c>
      <c r="F47" s="60">
        <v>38814634000</v>
      </c>
    </row>
    <row r="48" spans="1:6" s="5" customFormat="1" ht="15" customHeight="1" x14ac:dyDescent="0.15">
      <c r="A48" s="64"/>
      <c r="B48" s="63" t="s">
        <v>72</v>
      </c>
      <c r="C48" s="61">
        <v>38925468000</v>
      </c>
      <c r="D48" s="61">
        <v>38586756800</v>
      </c>
      <c r="E48" s="61">
        <f>C48-D48</f>
        <v>338711200</v>
      </c>
      <c r="F48" s="61">
        <v>38814634000</v>
      </c>
    </row>
    <row r="49" spans="1:6" s="5" customFormat="1" ht="5.0999999999999996" customHeight="1" x14ac:dyDescent="0.15">
      <c r="A49" s="64"/>
      <c r="B49" s="63"/>
      <c r="C49" s="61"/>
      <c r="D49" s="61"/>
      <c r="E49" s="61"/>
      <c r="F49" s="61"/>
    </row>
    <row r="50" spans="1:6" s="5" customFormat="1" ht="15" customHeight="1" x14ac:dyDescent="0.15">
      <c r="A50" s="88" t="s">
        <v>71</v>
      </c>
      <c r="B50" s="89"/>
      <c r="C50" s="60">
        <v>2040897000</v>
      </c>
      <c r="D50" s="60">
        <v>2040281938</v>
      </c>
      <c r="E50" s="60">
        <f>C50-D50</f>
        <v>615062</v>
      </c>
      <c r="F50" s="60">
        <v>4330982000</v>
      </c>
    </row>
    <row r="51" spans="1:6" s="5" customFormat="1" ht="15" customHeight="1" x14ac:dyDescent="0.15">
      <c r="A51" s="64"/>
      <c r="B51" s="63" t="s">
        <v>71</v>
      </c>
      <c r="C51" s="61">
        <v>2040897000</v>
      </c>
      <c r="D51" s="61">
        <v>2040281938</v>
      </c>
      <c r="E51" s="61">
        <f>C51-D51</f>
        <v>615062</v>
      </c>
      <c r="F51" s="61">
        <v>4330982000</v>
      </c>
    </row>
    <row r="52" spans="1:6" s="5" customFormat="1" ht="5.0999999999999996" customHeight="1" x14ac:dyDescent="0.15">
      <c r="A52" s="64"/>
      <c r="B52" s="63"/>
      <c r="C52" s="61"/>
      <c r="D52" s="61"/>
      <c r="E52" s="61"/>
      <c r="F52" s="61"/>
    </row>
    <row r="53" spans="1:6" s="5" customFormat="1" ht="15" customHeight="1" x14ac:dyDescent="0.15">
      <c r="A53" s="88" t="s">
        <v>70</v>
      </c>
      <c r="B53" s="89"/>
      <c r="C53" s="60">
        <v>2000</v>
      </c>
      <c r="D53" s="60" t="s">
        <v>66</v>
      </c>
      <c r="E53" s="60">
        <v>2000</v>
      </c>
      <c r="F53" s="60">
        <v>2000</v>
      </c>
    </row>
    <row r="54" spans="1:6" s="5" customFormat="1" ht="15" customHeight="1" x14ac:dyDescent="0.15">
      <c r="A54" s="64"/>
      <c r="B54" s="63" t="s">
        <v>69</v>
      </c>
      <c r="C54" s="61">
        <v>1000</v>
      </c>
      <c r="D54" s="65" t="s">
        <v>66</v>
      </c>
      <c r="E54" s="61">
        <v>1000</v>
      </c>
      <c r="F54" s="61">
        <v>1000</v>
      </c>
    </row>
    <row r="55" spans="1:6" s="5" customFormat="1" ht="15" customHeight="1" x14ac:dyDescent="0.15">
      <c r="A55" s="64"/>
      <c r="B55" s="63" t="s">
        <v>68</v>
      </c>
      <c r="C55" s="61">
        <v>1000</v>
      </c>
      <c r="D55" s="65" t="s">
        <v>66</v>
      </c>
      <c r="E55" s="61">
        <v>1000</v>
      </c>
      <c r="F55" s="61">
        <v>1000</v>
      </c>
    </row>
    <row r="56" spans="1:6" s="5" customFormat="1" ht="5.0999999999999996" customHeight="1" x14ac:dyDescent="0.15">
      <c r="A56" s="64"/>
      <c r="B56" s="63"/>
      <c r="C56" s="61"/>
      <c r="D56" s="62"/>
      <c r="E56" s="61"/>
      <c r="F56" s="61"/>
    </row>
    <row r="57" spans="1:6" s="5" customFormat="1" ht="15" customHeight="1" x14ac:dyDescent="0.15">
      <c r="A57" s="88" t="s">
        <v>67</v>
      </c>
      <c r="B57" s="89"/>
      <c r="C57" s="60">
        <v>244697000</v>
      </c>
      <c r="D57" s="60" t="s">
        <v>66</v>
      </c>
      <c r="E57" s="60">
        <v>244697000</v>
      </c>
      <c r="F57" s="60">
        <v>300000000</v>
      </c>
    </row>
    <row r="58" spans="1:6" s="5" customFormat="1" ht="15" customHeight="1" x14ac:dyDescent="0.15">
      <c r="A58" s="59"/>
      <c r="B58" s="58" t="s">
        <v>67</v>
      </c>
      <c r="C58" s="57">
        <v>244697000</v>
      </c>
      <c r="D58" s="57" t="s">
        <v>66</v>
      </c>
      <c r="E58" s="57">
        <v>244697000</v>
      </c>
      <c r="F58" s="57">
        <v>300000000</v>
      </c>
    </row>
    <row r="59" spans="1:6" s="5" customFormat="1" ht="4.5" customHeight="1" x14ac:dyDescent="0.15">
      <c r="A59" s="8"/>
      <c r="B59" s="56"/>
      <c r="C59" s="37"/>
      <c r="D59" s="37"/>
      <c r="E59" s="37"/>
      <c r="F59" s="37"/>
    </row>
    <row r="60" spans="1:6" x14ac:dyDescent="0.15">
      <c r="B60" s="3"/>
    </row>
  </sheetData>
  <mergeCells count="14">
    <mergeCell ref="A16:B16"/>
    <mergeCell ref="A3:B4"/>
    <mergeCell ref="C3:E3"/>
    <mergeCell ref="A5:B5"/>
    <mergeCell ref="A7:B7"/>
    <mergeCell ref="A10:B10"/>
    <mergeCell ref="A53:B53"/>
    <mergeCell ref="A57:B57"/>
    <mergeCell ref="A24:B24"/>
    <mergeCell ref="A31:B31"/>
    <mergeCell ref="A37:B37"/>
    <mergeCell ref="A40:B40"/>
    <mergeCell ref="A47:B47"/>
    <mergeCell ref="A50:B5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7-21（1）</vt:lpstr>
      <vt:lpstr>7-21（2）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2022-02-22T00:01:02Z</dcterms:created>
  <dcterms:modified xsi:type="dcterms:W3CDTF">2022-02-24T00:37:02Z</dcterms:modified>
</cp:coreProperties>
</file>