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7　税務・財政\"/>
    </mc:Choice>
  </mc:AlternateContent>
  <bookViews>
    <workbookView xWindow="0" yWindow="0" windowWidth="20490" windowHeight="7530"/>
  </bookViews>
  <sheets>
    <sheet name="7-17" sheetId="1" r:id="rId1"/>
  </sheets>
  <externalReferences>
    <externalReference r:id="rId2"/>
  </externalReferences>
  <definedNames>
    <definedName name="_xlnm.Print_Area" localSheetId="0">'7-17'!$A$20:$E$67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54" i="1" s="1"/>
  <c r="B41" i="1"/>
  <c r="C41" i="1"/>
  <c r="D41" i="1"/>
  <c r="B56" i="1"/>
  <c r="C56" i="1"/>
  <c r="D56" i="1"/>
  <c r="G57" i="1"/>
  <c r="H57" i="1"/>
  <c r="H56" i="1" s="1"/>
  <c r="G58" i="1"/>
  <c r="G56" i="1" s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</calcChain>
</file>

<file path=xl/sharedStrings.xml><?xml version="1.0" encoding="utf-8"?>
<sst xmlns="http://schemas.openxmlformats.org/spreadsheetml/2006/main" count="164" uniqueCount="55">
  <si>
    <t>予備費</t>
    <rPh sb="0" eb="3">
      <t>ヨビヒ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</si>
  <si>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</si>
  <si>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保健事業費</t>
    <rPh sb="0" eb="2">
      <t>ホケン</t>
    </rPh>
    <rPh sb="2" eb="5">
      <t>ジギョウヒ</t>
    </rPh>
    <phoneticPr fontId="2"/>
  </si>
  <si>
    <t>共同事業拠出金</t>
    <rPh sb="0" eb="2">
      <t>キョウドウ</t>
    </rPh>
    <rPh sb="2" eb="4">
      <t>ジギョウ</t>
    </rPh>
    <rPh sb="4" eb="7">
      <t>キョシュツキン</t>
    </rPh>
    <phoneticPr fontId="2"/>
  </si>
  <si>
    <t>←翌年コピーするときは、形式を選択して貼り付け⇒値を選ぶ</t>
    <rPh sb="1" eb="3">
      <t>ヨクネン</t>
    </rPh>
    <rPh sb="12" eb="14">
      <t>ケイシキ</t>
    </rPh>
    <rPh sb="15" eb="17">
      <t>センタク</t>
    </rPh>
    <phoneticPr fontId="2"/>
  </si>
  <si>
    <t>介護納付金</t>
    <rPh sb="0" eb="2">
      <t>カイゴ</t>
    </rPh>
    <rPh sb="2" eb="5">
      <t>ノウフキン</t>
    </rPh>
    <phoneticPr fontId="2"/>
  </si>
  <si>
    <t>後期高齢者支援金</t>
    <rPh sb="0" eb="2">
      <t>コウキ</t>
    </rPh>
    <rPh sb="2" eb="5">
      <t>コウレイシャ</t>
    </rPh>
    <rPh sb="5" eb="8">
      <t>シエンキン</t>
    </rPh>
    <phoneticPr fontId="2"/>
  </si>
  <si>
    <t>前期高齢者納付金</t>
    <rPh sb="0" eb="2">
      <t>ゼンキ</t>
    </rPh>
    <rPh sb="2" eb="5">
      <t>コウレイシャ</t>
    </rPh>
    <rPh sb="5" eb="8">
      <t>ノウフキン</t>
    </rPh>
    <phoneticPr fontId="2"/>
  </si>
  <si>
    <t>老人保健拠出金</t>
    <rPh sb="0" eb="2">
      <t>ロウジン</t>
    </rPh>
    <rPh sb="2" eb="4">
      <t>ホケン</t>
    </rPh>
    <rPh sb="4" eb="7">
      <t>キョシュツキン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</si>
  <si>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</si>
  <si>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総務費</t>
    <rPh sb="0" eb="3">
      <t>ソウムヒ</t>
    </rPh>
    <phoneticPr fontId="2"/>
  </si>
  <si>
    <r>
      <rPr>
        <sz val="10.5"/>
        <color indexed="10"/>
        <rFont val="ＭＳ Ｐ明朝"/>
        <family val="1"/>
        <charset val="128"/>
      </rPr>
      <t>※予算現額・決算額は9-9(2)より自動転記</t>
    </r>
    <rPh sb="1" eb="3">
      <t>ヨサン</t>
    </rPh>
    <rPh sb="3" eb="4">
      <t>ウツツ</t>
    </rPh>
    <rPh sb="4" eb="5">
      <t>ガク</t>
    </rPh>
    <rPh sb="6" eb="8">
      <t>ケッサン</t>
    </rPh>
    <rPh sb="8" eb="9">
      <t>ガク</t>
    </rPh>
    <rPh sb="18" eb="20">
      <t>ジドウ</t>
    </rPh>
    <rPh sb="20" eb="22">
      <t>テンキ</t>
    </rPh>
    <phoneticPr fontId="2"/>
  </si>
  <si>
    <t>総額</t>
    <rPh sb="0" eb="2">
      <t>ソウガク</t>
    </rPh>
    <phoneticPr fontId="2"/>
  </si>
  <si>
    <t>決　算　額</t>
    <rPh sb="0" eb="1">
      <t>ケツ</t>
    </rPh>
    <rPh sb="2" eb="3">
      <t>サン</t>
    </rPh>
    <rPh sb="4" eb="5">
      <t>ガク</t>
    </rPh>
    <phoneticPr fontId="2"/>
  </si>
  <si>
    <t>予算現額</t>
    <rPh sb="0" eb="2">
      <t>ヨサン</t>
    </rPh>
    <rPh sb="2" eb="3">
      <t>ウツツ</t>
    </rPh>
    <rPh sb="3" eb="4">
      <t>ガク</t>
    </rPh>
    <phoneticPr fontId="2"/>
  </si>
  <si>
    <t>当初予算額</t>
    <rPh sb="0" eb="2">
      <t>トウショ</t>
    </rPh>
    <rPh sb="2" eb="4">
      <t>ヨサン</t>
    </rPh>
    <rPh sb="4" eb="5">
      <t>ガク</t>
    </rPh>
    <phoneticPr fontId="2"/>
  </si>
  <si>
    <r>
      <rPr>
        <b/>
        <sz val="11"/>
        <color indexed="10"/>
        <rFont val="ＭＳ Ｐ明朝"/>
        <family val="1"/>
        <charset val="128"/>
      </rPr>
      <t>↓このデータを隣にコピペ</t>
    </r>
    <rPh sb="7" eb="8">
      <t>トナリ</t>
    </rPh>
    <phoneticPr fontId="2"/>
  </si>
  <si>
    <t>科目</t>
    <rPh sb="0" eb="2">
      <t>カモク</t>
    </rPh>
    <phoneticPr fontId="2"/>
  </si>
  <si>
    <t>予備費</t>
  </si>
  <si>
    <t>諸支出金</t>
  </si>
  <si>
    <t>保健事業費</t>
  </si>
  <si>
    <t>共同事業拠出金</t>
  </si>
  <si>
    <t>介護納付金</t>
  </si>
  <si>
    <t>後期高齢者支援金</t>
  </si>
  <si>
    <t>前期高齢者納付金</t>
  </si>
  <si>
    <t>老人保健拠出金</t>
  </si>
  <si>
    <t>保険給付費</t>
  </si>
  <si>
    <t>総務費</t>
  </si>
  <si>
    <t>総額</t>
  </si>
  <si>
    <t>資料：会計管理室会計課「杉並区各会計歳入歳出決算書」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2"/>
  </si>
  <si>
    <t>-</t>
    <phoneticPr fontId="2"/>
  </si>
  <si>
    <t>-</t>
  </si>
  <si>
    <t>国民健康保険事業費納付金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</si>
  <si>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</si>
  <si>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</si>
  <si>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平成30年度</t>
    <rPh sb="0" eb="2">
      <t>ヘイセイ</t>
    </rPh>
    <rPh sb="4" eb="6">
      <t>ネンド</t>
    </rPh>
    <phoneticPr fontId="2"/>
  </si>
  <si>
    <t>（単位　円）</t>
    <rPh sb="1" eb="3">
      <t>タンイ</t>
    </rPh>
    <rPh sb="4" eb="5">
      <t>エン</t>
    </rPh>
    <phoneticPr fontId="2"/>
  </si>
  <si>
    <t>（2）歳出</t>
    <rPh sb="3" eb="5">
      <t>サイシュツ</t>
    </rPh>
    <phoneticPr fontId="2"/>
  </si>
  <si>
    <t>共同事業交付金</t>
    <rPh sb="0" eb="2">
      <t>キョウドウ</t>
    </rPh>
    <rPh sb="2" eb="4">
      <t>ジギョウ</t>
    </rPh>
    <rPh sb="4" eb="7">
      <t>コウフキン</t>
    </rPh>
    <phoneticPr fontId="2"/>
  </si>
  <si>
    <t>前期高齢者交付金</t>
    <rPh sb="0" eb="2">
      <t>ゼンキ</t>
    </rPh>
    <rPh sb="2" eb="5">
      <t>コウレイシャ</t>
    </rPh>
    <rPh sb="5" eb="8">
      <t>コウフキン</t>
    </rPh>
    <phoneticPr fontId="2"/>
  </si>
  <si>
    <t>国庫支出金</t>
  </si>
  <si>
    <t>諸収入</t>
  </si>
  <si>
    <t>繰越金</t>
  </si>
  <si>
    <t>繰入金</t>
  </si>
  <si>
    <t>都支出金</t>
  </si>
  <si>
    <t>療養給付費等交付金</t>
  </si>
  <si>
    <t>使用料及び手数料</t>
  </si>
  <si>
    <t>一部負担金</t>
  </si>
  <si>
    <t>国民健康保険料</t>
  </si>
  <si>
    <t>決　算　額</t>
  </si>
  <si>
    <t>予算現額</t>
  </si>
  <si>
    <t>当初予算額</t>
  </si>
  <si>
    <t>科目</t>
  </si>
  <si>
    <t>（１）歳入</t>
    <rPh sb="3" eb="5">
      <t>サイニュウ</t>
    </rPh>
    <phoneticPr fontId="2"/>
  </si>
  <si>
    <t>7-17　国民健康保険事業会計予算額及び決算額　</t>
    <rPh sb="5" eb="6">
      <t>クニ</t>
    </rPh>
    <rPh sb="6" eb="7">
      <t>タミ</t>
    </rPh>
    <rPh sb="7" eb="8">
      <t>ケン</t>
    </rPh>
    <rPh sb="8" eb="9">
      <t>ヤスシ</t>
    </rPh>
    <rPh sb="9" eb="10">
      <t>タモツ</t>
    </rPh>
    <rPh sb="10" eb="11">
      <t>ケン</t>
    </rPh>
    <rPh sb="11" eb="12">
      <t>コト</t>
    </rPh>
    <rPh sb="12" eb="13">
      <t>ギョウ</t>
    </rPh>
    <rPh sb="13" eb="14">
      <t>カイ</t>
    </rPh>
    <rPh sb="14" eb="15">
      <t>ケイ</t>
    </rPh>
    <rPh sb="15" eb="18">
      <t>ヨサンガク</t>
    </rPh>
    <rPh sb="18" eb="19">
      <t>オヨ</t>
    </rPh>
    <rPh sb="20" eb="22">
      <t>ケッサン</t>
    </rPh>
    <rPh sb="22" eb="2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</si>
</sst>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##\ ###\ ###\ ###_ ;_ * \-#\ ##0_ ;_ * &quot;-&quot;_ ;_ @_ "/>
    <numFmt numFmtId="177" formatCode="###\ ###\ ###\ ##0"/>
    <numFmt numFmtId="178" formatCode="&quot;平  成  &quot;#\ \ #&quot;  年  度&quot;"/>
    <numFmt numFmtId="179" formatCode="###\ ###\ ###\ ###"/>
  </numFmts>
  <fonts count="2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48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.5"/>
      <color indexed="57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.5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FFF9F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distributed" vertical="top"/>
    </xf>
    <xf numFmtId="176" fontId="4" fillId="0" borderId="0" xfId="0" applyNumberFormat="1" applyFont="1" applyBorder="1" applyAlignment="1">
      <alignment horizontal="right" vertical="top"/>
    </xf>
    <xf numFmtId="177" fontId="4" fillId="0" borderId="0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distributed" vertical="top"/>
    </xf>
    <xf numFmtId="0" fontId="4" fillId="2" borderId="1" xfId="0" applyFont="1" applyFill="1" applyBorder="1" applyAlignment="1">
      <alignment horizontal="distributed" vertical="center"/>
    </xf>
    <xf numFmtId="176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top"/>
    </xf>
    <xf numFmtId="0" fontId="7" fillId="3" borderId="1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0" fontId="9" fillId="0" borderId="3" xfId="0" applyFont="1" applyBorder="1" applyAlignment="1">
      <alignment horizontal="distributed"/>
    </xf>
    <xf numFmtId="0" fontId="4" fillId="0" borderId="4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distributed" vertical="top"/>
    </xf>
    <xf numFmtId="41" fontId="4" fillId="0" borderId="0" xfId="0" applyNumberFormat="1" applyFont="1" applyBorder="1" applyAlignment="1">
      <alignment horizontal="right" vertical="top"/>
    </xf>
    <xf numFmtId="0" fontId="7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top"/>
    </xf>
    <xf numFmtId="179" fontId="1" fillId="0" borderId="0" xfId="0" applyNumberFormat="1" applyFont="1" applyBorder="1" applyAlignment="1">
      <alignment horizontal="right" vertical="center"/>
    </xf>
    <xf numFmtId="179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distributed" vertical="center"/>
    </xf>
    <xf numFmtId="176" fontId="13" fillId="0" borderId="2" xfId="0" applyNumberFormat="1" applyFont="1" applyBorder="1" applyAlignment="1">
      <alignment horizontal="right" vertical="center"/>
    </xf>
    <xf numFmtId="41" fontId="13" fillId="0" borderId="2" xfId="0" applyNumberFormat="1" applyFont="1" applyFill="1" applyBorder="1" applyAlignment="1">
      <alignment horizontal="right" vertical="center"/>
    </xf>
    <xf numFmtId="41" fontId="13" fillId="0" borderId="6" xfId="0" applyNumberFormat="1" applyFont="1" applyFill="1" applyBorder="1" applyAlignment="1">
      <alignment horizontal="right" vertical="center"/>
    </xf>
    <xf numFmtId="0" fontId="12" fillId="0" borderId="7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176" fontId="13" fillId="0" borderId="0" xfId="0" applyNumberFormat="1" applyFont="1" applyAlignment="1">
      <alignment horizontal="right" vertical="center"/>
    </xf>
    <xf numFmtId="41" fontId="13" fillId="0" borderId="0" xfId="0" applyNumberFormat="1" applyFont="1" applyFill="1" applyAlignment="1">
      <alignment horizontal="right" vertical="center"/>
    </xf>
    <xf numFmtId="0" fontId="12" fillId="0" borderId="9" xfId="0" applyFont="1" applyBorder="1" applyAlignment="1">
      <alignment horizontal="distributed" vertical="center"/>
    </xf>
    <xf numFmtId="176" fontId="13" fillId="0" borderId="0" xfId="0" applyNumberFormat="1" applyFont="1" applyBorder="1" applyAlignment="1">
      <alignment horizontal="right" vertical="center"/>
    </xf>
    <xf numFmtId="177" fontId="13" fillId="0" borderId="0" xfId="0" applyNumberFormat="1" applyFont="1" applyBorder="1" applyAlignment="1">
      <alignment horizontal="right" vertical="center"/>
    </xf>
    <xf numFmtId="41" fontId="13" fillId="0" borderId="0" xfId="0" applyNumberFormat="1" applyFont="1" applyBorder="1" applyAlignment="1">
      <alignment horizontal="right" vertical="center"/>
    </xf>
    <xf numFmtId="177" fontId="13" fillId="0" borderId="0" xfId="0" applyNumberFormat="1" applyFont="1" applyAlignment="1">
      <alignment horizontal="right" vertical="center"/>
    </xf>
    <xf numFmtId="0" fontId="14" fillId="0" borderId="8" xfId="0" applyFont="1" applyBorder="1" applyAlignment="1">
      <alignment horizontal="distributed" vertical="center"/>
    </xf>
    <xf numFmtId="0" fontId="14" fillId="0" borderId="9" xfId="0" applyFont="1" applyBorder="1" applyAlignment="1">
      <alignment horizontal="distributed" vertical="center"/>
    </xf>
    <xf numFmtId="0" fontId="9" fillId="0" borderId="0" xfId="0" applyFont="1" applyAlignment="1"/>
    <xf numFmtId="176" fontId="13" fillId="0" borderId="0" xfId="0" applyNumberFormat="1" applyFont="1" applyFill="1" applyAlignment="1">
      <alignment horizontal="right" vertical="center"/>
    </xf>
    <xf numFmtId="0" fontId="15" fillId="0" borderId="10" xfId="0" applyFont="1" applyBorder="1" applyAlignment="1">
      <alignment horizontal="distributed" vertical="center"/>
    </xf>
    <xf numFmtId="176" fontId="16" fillId="0" borderId="0" xfId="0" applyNumberFormat="1" applyFont="1" applyFill="1" applyAlignment="1">
      <alignment horizontal="right" vertical="center"/>
    </xf>
    <xf numFmtId="177" fontId="16" fillId="0" borderId="0" xfId="0" applyNumberFormat="1" applyFont="1" applyFill="1" applyAlignment="1">
      <alignment horizontal="right" vertical="center"/>
    </xf>
    <xf numFmtId="177" fontId="16" fillId="0" borderId="0" xfId="0" applyNumberFormat="1" applyFont="1" applyFill="1" applyBorder="1" applyAlignment="1">
      <alignment horizontal="right" vertical="center"/>
    </xf>
    <xf numFmtId="0" fontId="15" fillId="0" borderId="11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horizontal="distributed" vertical="center" justifyLastLine="1"/>
    </xf>
    <xf numFmtId="0" fontId="12" fillId="0" borderId="12" xfId="0" applyFont="1" applyBorder="1" applyAlignment="1">
      <alignment horizontal="distributed" vertical="center" justifyLastLine="1"/>
    </xf>
    <xf numFmtId="178" fontId="12" fillId="0" borderId="16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9" fillId="0" borderId="0" xfId="0" quotePrefix="1" applyFont="1" applyAlignment="1">
      <alignment horizontal="right" vertical="center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distributed" vertical="center"/>
    </xf>
    <xf numFmtId="41" fontId="13" fillId="0" borderId="7" xfId="0" applyNumberFormat="1" applyFont="1" applyFill="1" applyBorder="1" applyAlignment="1">
      <alignment horizontal="right" vertical="center"/>
    </xf>
    <xf numFmtId="41" fontId="13" fillId="0" borderId="0" xfId="0" applyNumberFormat="1" applyFont="1" applyFill="1" applyBorder="1" applyAlignment="1">
      <alignment horizontal="right" vertical="center"/>
    </xf>
    <xf numFmtId="176" fontId="13" fillId="0" borderId="0" xfId="0" applyNumberFormat="1" applyFont="1" applyBorder="1" applyAlignment="1">
      <alignment vertical="center"/>
    </xf>
    <xf numFmtId="177" fontId="13" fillId="0" borderId="0" xfId="0" applyNumberFormat="1" applyFont="1" applyFill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/>
    </xf>
    <xf numFmtId="176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76" fontId="16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quotePrefix="1" applyFont="1" applyAlignment="1">
      <alignment vertical="center"/>
    </xf>
    <xf numFmtId="0" fontId="12" fillId="0" borderId="17" xfId="0" applyFont="1" applyBorder="1" applyAlignment="1">
      <alignment horizontal="distributed" vertical="center" justifyLastLine="1"/>
    </xf>
    <xf numFmtId="0" fontId="12" fillId="0" borderId="7" xfId="0" applyFont="1" applyBorder="1" applyAlignment="1">
      <alignment horizontal="distributed" vertical="center" justifyLastLine="1"/>
    </xf>
    <xf numFmtId="178" fontId="12" fillId="0" borderId="15" xfId="0" applyNumberFormat="1" applyFont="1" applyBorder="1" applyAlignment="1">
      <alignment horizontal="center" vertical="center"/>
    </xf>
    <xf numFmtId="178" fontId="12" fillId="0" borderId="14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distributed" vertical="center" justifyLastLine="1"/>
    </xf>
    <xf numFmtId="0" fontId="12" fillId="0" borderId="6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178" fontId="4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egawa-hideki/Desktop/&#21069;&#24029;&#12288;&#12452;&#12531;&#12479;&#12540;&#12493;&#12483;&#12488;&#29992;&#12395;&#20316;&#26989;&#20013;3-04&#65306;&#32113;&#35336;&#26360;&#21407;&#31295;(&#21360;&#21047;&#12539;&#12493;&#12483;&#12488;&#29992;&#12398;&#21407;&#31295;)&#65288;&#22238;&#31572;&#12364;&#23626;&#12365;&#27425;&#31532;&#20316;&#25104;&#65289;/&#28168;&#12288;07&#31246;&#21209;&#12539;&#36001;&#25919;/7-14&#65374;30&#36001;&#2591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済7-18"/>
      <sheetName val="済7-19"/>
      <sheetName val="7-21(廃止)"/>
      <sheetName val="済7-20"/>
      <sheetName val="済7-21（1）"/>
      <sheetName val="済7-21（2）"/>
      <sheetName val="済7-22(1)"/>
      <sheetName val="済7-22(2)"/>
      <sheetName val="済7-23"/>
      <sheetName val="済7-24"/>
      <sheetName val="7-27(廃止)"/>
      <sheetName val="済7-25"/>
      <sheetName val="済7-26"/>
      <sheetName val="済7-27"/>
      <sheetName val="済7-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1127240000</v>
          </cell>
          <cell r="D8">
            <v>1058491152</v>
          </cell>
        </row>
        <row r="11">
          <cell r="C11">
            <v>30820224000</v>
          </cell>
          <cell r="D11">
            <v>30119281410</v>
          </cell>
        </row>
        <row r="25">
          <cell r="C25">
            <v>8000</v>
          </cell>
          <cell r="D25">
            <v>4740</v>
          </cell>
        </row>
        <row r="28">
          <cell r="C28">
            <v>535928000</v>
          </cell>
          <cell r="D28">
            <v>477260694</v>
          </cell>
        </row>
        <row r="32">
          <cell r="C32">
            <v>408100000</v>
          </cell>
          <cell r="D32">
            <v>370690456</v>
          </cell>
        </row>
        <row r="37">
          <cell r="C37">
            <v>139293000</v>
          </cell>
          <cell r="D37" t="str">
            <v>-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70"/>
  <sheetViews>
    <sheetView tabSelected="1" zoomScaleNormal="100" workbookViewId="0"/>
  </sheetViews>
  <sheetFormatPr defaultRowHeight="13.5" x14ac:dyDescent="0.15"/>
  <cols>
    <col min="1" max="1" width="18.375" style="1" customWidth="1"/>
    <col min="2" max="6" width="13.875" style="1" customWidth="1"/>
    <col min="7" max="7" width="15" style="1" customWidth="1"/>
    <col min="8" max="10" width="14.125" style="1" customWidth="1"/>
    <col min="11" max="11" width="19.25" style="1" customWidth="1"/>
    <col min="12" max="12" width="9" style="1"/>
    <col min="13" max="14" width="12.25" style="1" customWidth="1"/>
    <col min="15" max="16384" width="9" style="1"/>
  </cols>
  <sheetData>
    <row r="1" spans="1:13" ht="19.5" customHeight="1" x14ac:dyDescent="0.15">
      <c r="A1" s="79" t="s">
        <v>54</v>
      </c>
      <c r="B1" s="79"/>
      <c r="C1" s="79"/>
      <c r="D1" s="79"/>
      <c r="K1" s="78"/>
      <c r="L1" s="78"/>
      <c r="M1" s="62"/>
    </row>
    <row r="2" spans="1:13" s="62" customFormat="1" ht="18" customHeight="1" x14ac:dyDescent="0.15">
      <c r="A2" s="62" t="s">
        <v>53</v>
      </c>
      <c r="F2" s="77"/>
    </row>
    <row r="3" spans="1:13" s="19" customFormat="1" ht="13.5" customHeight="1" thickBot="1" x14ac:dyDescent="0.2">
      <c r="A3" s="60" t="s">
        <v>36</v>
      </c>
      <c r="B3" s="76"/>
      <c r="C3" s="76"/>
      <c r="D3" s="76"/>
      <c r="E3" s="76"/>
      <c r="F3" s="76"/>
      <c r="G3" s="76"/>
      <c r="H3" s="76"/>
      <c r="I3" s="76"/>
      <c r="J3" s="76"/>
    </row>
    <row r="4" spans="1:13" s="19" customFormat="1" ht="24.75" customHeight="1" thickTop="1" x14ac:dyDescent="0.15">
      <c r="A4" s="80" t="s">
        <v>52</v>
      </c>
      <c r="B4" s="82" t="s">
        <v>35</v>
      </c>
      <c r="C4" s="83"/>
      <c r="D4" s="83"/>
      <c r="E4" s="82" t="s">
        <v>34</v>
      </c>
      <c r="F4" s="83"/>
      <c r="G4" s="59" t="s">
        <v>34</v>
      </c>
      <c r="H4" s="82" t="s">
        <v>33</v>
      </c>
      <c r="I4" s="83"/>
      <c r="J4" s="83"/>
      <c r="K4" s="84" t="s">
        <v>52</v>
      </c>
    </row>
    <row r="5" spans="1:13" s="19" customFormat="1" ht="17.25" customHeight="1" x14ac:dyDescent="0.15">
      <c r="A5" s="81"/>
      <c r="B5" s="57" t="s">
        <v>51</v>
      </c>
      <c r="C5" s="57" t="s">
        <v>50</v>
      </c>
      <c r="D5" s="56" t="s">
        <v>49</v>
      </c>
      <c r="E5" s="57" t="s">
        <v>15</v>
      </c>
      <c r="F5" s="56" t="s">
        <v>14</v>
      </c>
      <c r="G5" s="58" t="s">
        <v>13</v>
      </c>
      <c r="H5" s="57" t="s">
        <v>15</v>
      </c>
      <c r="I5" s="57" t="s">
        <v>14</v>
      </c>
      <c r="J5" s="56" t="s">
        <v>13</v>
      </c>
      <c r="K5" s="85"/>
    </row>
    <row r="6" spans="1:13" s="74" customFormat="1" ht="18" customHeight="1" x14ac:dyDescent="0.15">
      <c r="A6" s="55" t="s">
        <v>28</v>
      </c>
      <c r="B6" s="53">
        <v>55306540000</v>
      </c>
      <c r="C6" s="53">
        <v>55681330000</v>
      </c>
      <c r="D6" s="53">
        <v>54737387734</v>
      </c>
      <c r="E6" s="53">
        <v>54049246000</v>
      </c>
      <c r="F6" s="75">
        <v>53799160000</v>
      </c>
      <c r="G6" s="75">
        <v>53412926934</v>
      </c>
      <c r="H6" s="53">
        <v>52674207000</v>
      </c>
      <c r="I6" s="75">
        <v>51766611000</v>
      </c>
      <c r="J6" s="75">
        <v>51922253565</v>
      </c>
      <c r="K6" s="51" t="s">
        <v>28</v>
      </c>
    </row>
    <row r="7" spans="1:13" s="19" customFormat="1" ht="18" customHeight="1" x14ac:dyDescent="0.15">
      <c r="A7" s="42" t="s">
        <v>48</v>
      </c>
      <c r="B7" s="72">
        <v>16852283000</v>
      </c>
      <c r="C7" s="71">
        <v>16079028000</v>
      </c>
      <c r="D7" s="46">
        <v>15626899303</v>
      </c>
      <c r="E7" s="72">
        <v>16173109000</v>
      </c>
      <c r="F7" s="73">
        <v>15197133000</v>
      </c>
      <c r="G7" s="73">
        <v>15248478497</v>
      </c>
      <c r="H7" s="72">
        <v>16219425000</v>
      </c>
      <c r="I7" s="73">
        <v>14504092000</v>
      </c>
      <c r="J7" s="73">
        <v>14951022564</v>
      </c>
      <c r="K7" s="39" t="s">
        <v>48</v>
      </c>
    </row>
    <row r="8" spans="1:13" s="19" customFormat="1" ht="18" customHeight="1" x14ac:dyDescent="0.15">
      <c r="A8" s="42" t="s">
        <v>47</v>
      </c>
      <c r="B8" s="71">
        <v>2000</v>
      </c>
      <c r="C8" s="71">
        <v>2000</v>
      </c>
      <c r="D8" s="41">
        <v>0</v>
      </c>
      <c r="E8" s="71">
        <v>2000</v>
      </c>
      <c r="F8" s="73">
        <v>2000</v>
      </c>
      <c r="G8" s="73">
        <v>0</v>
      </c>
      <c r="H8" s="71">
        <v>2000</v>
      </c>
      <c r="I8" s="73">
        <v>2000</v>
      </c>
      <c r="J8" s="40" t="s">
        <v>30</v>
      </c>
      <c r="K8" s="39" t="s">
        <v>47</v>
      </c>
    </row>
    <row r="9" spans="1:13" s="19" customFormat="1" ht="18" customHeight="1" x14ac:dyDescent="0.15">
      <c r="A9" s="42" t="s">
        <v>46</v>
      </c>
      <c r="B9" s="72">
        <v>72000</v>
      </c>
      <c r="C9" s="71">
        <v>72000</v>
      </c>
      <c r="D9" s="46">
        <v>136800</v>
      </c>
      <c r="E9" s="72">
        <v>72000</v>
      </c>
      <c r="F9" s="73">
        <v>72000</v>
      </c>
      <c r="G9" s="73">
        <v>159600</v>
      </c>
      <c r="H9" s="72">
        <v>72000</v>
      </c>
      <c r="I9" s="73">
        <v>72000</v>
      </c>
      <c r="J9" s="73">
        <v>152400</v>
      </c>
      <c r="K9" s="39" t="s">
        <v>46</v>
      </c>
    </row>
    <row r="10" spans="1:13" s="19" customFormat="1" ht="18" customHeight="1" x14ac:dyDescent="0.15">
      <c r="A10" s="42" t="s">
        <v>45</v>
      </c>
      <c r="B10" s="71">
        <v>1000</v>
      </c>
      <c r="C10" s="71">
        <v>1525000</v>
      </c>
      <c r="D10" s="46">
        <v>1525288</v>
      </c>
      <c r="E10" s="71" t="s">
        <v>31</v>
      </c>
      <c r="F10" s="71" t="s">
        <v>31</v>
      </c>
      <c r="G10" s="71" t="s">
        <v>31</v>
      </c>
      <c r="H10" s="71" t="s">
        <v>30</v>
      </c>
      <c r="I10" s="40" t="s">
        <v>30</v>
      </c>
      <c r="J10" s="40" t="s">
        <v>30</v>
      </c>
      <c r="K10" s="39" t="s">
        <v>45</v>
      </c>
    </row>
    <row r="11" spans="1:13" s="19" customFormat="1" ht="18" customHeight="1" x14ac:dyDescent="0.15">
      <c r="A11" s="42" t="s">
        <v>44</v>
      </c>
      <c r="B11" s="71">
        <v>34023137000</v>
      </c>
      <c r="C11" s="71">
        <v>33025634000</v>
      </c>
      <c r="D11" s="46">
        <v>32548231334</v>
      </c>
      <c r="E11" s="71">
        <v>32626250000</v>
      </c>
      <c r="F11" s="73">
        <v>32520112000</v>
      </c>
      <c r="G11" s="73">
        <v>32481170662</v>
      </c>
      <c r="H11" s="71">
        <v>32252746000</v>
      </c>
      <c r="I11" s="73">
        <v>31540447000</v>
      </c>
      <c r="J11" s="73">
        <v>31199174638</v>
      </c>
      <c r="K11" s="39" t="s">
        <v>44</v>
      </c>
    </row>
    <row r="12" spans="1:13" s="19" customFormat="1" ht="18" customHeight="1" x14ac:dyDescent="0.15">
      <c r="A12" s="42" t="s">
        <v>43</v>
      </c>
      <c r="B12" s="71">
        <v>4134718000</v>
      </c>
      <c r="C12" s="71">
        <v>5416350000</v>
      </c>
      <c r="D12" s="46">
        <v>5416349698</v>
      </c>
      <c r="E12" s="71">
        <v>4933613000</v>
      </c>
      <c r="F12" s="73">
        <v>5815935000</v>
      </c>
      <c r="G12" s="73">
        <v>5415934637</v>
      </c>
      <c r="H12" s="71">
        <v>3879437000</v>
      </c>
      <c r="I12" s="73">
        <v>4984559000</v>
      </c>
      <c r="J12" s="73">
        <v>4984557781</v>
      </c>
      <c r="K12" s="39" t="s">
        <v>43</v>
      </c>
    </row>
    <row r="13" spans="1:13" s="28" customFormat="1" ht="18" customHeight="1" x14ac:dyDescent="0.15">
      <c r="A13" s="42" t="s">
        <v>42</v>
      </c>
      <c r="B13" s="71">
        <v>220001000</v>
      </c>
      <c r="C13" s="71">
        <v>1081731000</v>
      </c>
      <c r="D13" s="46">
        <v>1081730038</v>
      </c>
      <c r="E13" s="71">
        <v>220000000</v>
      </c>
      <c r="F13" s="73">
        <v>208949000</v>
      </c>
      <c r="G13" s="73">
        <v>208949001</v>
      </c>
      <c r="H13" s="71">
        <v>220000000</v>
      </c>
      <c r="I13" s="73">
        <v>366506000</v>
      </c>
      <c r="J13" s="73">
        <v>366506595</v>
      </c>
      <c r="K13" s="39" t="s">
        <v>42</v>
      </c>
    </row>
    <row r="14" spans="1:13" s="28" customFormat="1" ht="18" customHeight="1" x14ac:dyDescent="0.15">
      <c r="A14" s="42" t="s">
        <v>41</v>
      </c>
      <c r="B14" s="72">
        <v>76326000</v>
      </c>
      <c r="C14" s="72">
        <v>76326000</v>
      </c>
      <c r="D14" s="44">
        <v>61946273</v>
      </c>
      <c r="E14" s="72">
        <v>96199000</v>
      </c>
      <c r="F14" s="70">
        <v>56249000</v>
      </c>
      <c r="G14" s="70">
        <v>57616537</v>
      </c>
      <c r="H14" s="71">
        <v>102524000</v>
      </c>
      <c r="I14" s="70">
        <v>102524000</v>
      </c>
      <c r="J14" s="70">
        <v>95329587</v>
      </c>
      <c r="K14" s="39" t="s">
        <v>41</v>
      </c>
    </row>
    <row r="15" spans="1:13" s="19" customFormat="1" ht="18" customHeight="1" x14ac:dyDescent="0.15">
      <c r="A15" s="42" t="s">
        <v>40</v>
      </c>
      <c r="B15" s="69" t="s">
        <v>31</v>
      </c>
      <c r="C15" s="72">
        <v>662000</v>
      </c>
      <c r="D15" s="44">
        <v>569000</v>
      </c>
      <c r="E15" s="71">
        <v>1000</v>
      </c>
      <c r="F15" s="70">
        <v>708000</v>
      </c>
      <c r="G15" s="70">
        <v>618000</v>
      </c>
      <c r="H15" s="71">
        <v>1000</v>
      </c>
      <c r="I15" s="70">
        <v>268409000</v>
      </c>
      <c r="J15" s="70">
        <v>325510000</v>
      </c>
      <c r="K15" s="39" t="s">
        <v>40</v>
      </c>
    </row>
    <row r="16" spans="1:13" s="28" customFormat="1" ht="18" customHeight="1" x14ac:dyDescent="0.15">
      <c r="A16" s="42" t="s">
        <v>39</v>
      </c>
      <c r="B16" s="69" t="s">
        <v>31</v>
      </c>
      <c r="C16" s="69" t="s">
        <v>31</v>
      </c>
      <c r="D16" s="69" t="s">
        <v>31</v>
      </c>
      <c r="E16" s="69" t="s">
        <v>31</v>
      </c>
      <c r="F16" s="69" t="s">
        <v>31</v>
      </c>
      <c r="G16" s="69">
        <v>0</v>
      </c>
      <c r="H16" s="69" t="s">
        <v>30</v>
      </c>
      <c r="I16" s="69" t="s">
        <v>30</v>
      </c>
      <c r="J16" s="69" t="s">
        <v>30</v>
      </c>
      <c r="K16" s="39" t="s">
        <v>39</v>
      </c>
    </row>
    <row r="17" spans="1:11" s="19" customFormat="1" ht="18" customHeight="1" x14ac:dyDescent="0.15">
      <c r="A17" s="38" t="s">
        <v>38</v>
      </c>
      <c r="B17" s="37" t="s">
        <v>31</v>
      </c>
      <c r="C17" s="36" t="s">
        <v>31</v>
      </c>
      <c r="D17" s="36" t="s">
        <v>31</v>
      </c>
      <c r="E17" s="36" t="s">
        <v>31</v>
      </c>
      <c r="F17" s="36" t="s">
        <v>31</v>
      </c>
      <c r="G17" s="36">
        <v>0</v>
      </c>
      <c r="H17" s="36" t="s">
        <v>30</v>
      </c>
      <c r="I17" s="36" t="s">
        <v>30</v>
      </c>
      <c r="J17" s="68" t="s">
        <v>30</v>
      </c>
      <c r="K17" s="34" t="s">
        <v>38</v>
      </c>
    </row>
    <row r="18" spans="1:11" s="28" customFormat="1" ht="6" customHeight="1" x14ac:dyDescent="0.15">
      <c r="A18" s="11"/>
      <c r="B18" s="10"/>
      <c r="C18" s="10"/>
      <c r="D18" s="10"/>
      <c r="F18" s="67"/>
      <c r="G18" s="67"/>
    </row>
    <row r="19" spans="1:11" s="65" customFormat="1" ht="10.5" customHeight="1" x14ac:dyDescent="0.15">
      <c r="A19" s="11"/>
      <c r="B19" s="1"/>
      <c r="C19" s="2"/>
      <c r="D19" s="1"/>
      <c r="E19" s="2"/>
      <c r="F19" s="66"/>
      <c r="G19" s="66"/>
      <c r="H19" s="1"/>
    </row>
    <row r="20" spans="1:11" ht="0.75" customHeight="1" x14ac:dyDescent="0.15">
      <c r="A20" s="64"/>
      <c r="E20" s="2"/>
    </row>
    <row r="21" spans="1:11" s="62" customFormat="1" ht="17.25" customHeight="1" x14ac:dyDescent="0.15">
      <c r="A21" s="62" t="s">
        <v>37</v>
      </c>
      <c r="E21" s="63"/>
    </row>
    <row r="22" spans="1:11" s="60" customFormat="1" ht="16.5" customHeight="1" thickBot="1" x14ac:dyDescent="0.2">
      <c r="A22" s="60" t="s">
        <v>36</v>
      </c>
      <c r="E22" s="61"/>
    </row>
    <row r="23" spans="1:11" s="19" customFormat="1" ht="24.75" customHeight="1" thickTop="1" x14ac:dyDescent="0.15">
      <c r="A23" s="80" t="s">
        <v>17</v>
      </c>
      <c r="B23" s="82" t="s">
        <v>35</v>
      </c>
      <c r="C23" s="83"/>
      <c r="D23" s="83"/>
      <c r="E23" s="82" t="s">
        <v>34</v>
      </c>
      <c r="F23" s="83"/>
      <c r="G23" s="59" t="s">
        <v>34</v>
      </c>
      <c r="H23" s="82" t="s">
        <v>33</v>
      </c>
      <c r="I23" s="83"/>
      <c r="J23" s="83"/>
      <c r="K23" s="84" t="s">
        <v>17</v>
      </c>
    </row>
    <row r="24" spans="1:11" s="19" customFormat="1" ht="15.95" customHeight="1" x14ac:dyDescent="0.15">
      <c r="A24" s="81"/>
      <c r="B24" s="57" t="s">
        <v>15</v>
      </c>
      <c r="C24" s="57" t="s">
        <v>14</v>
      </c>
      <c r="D24" s="56" t="s">
        <v>13</v>
      </c>
      <c r="E24" s="57" t="s">
        <v>15</v>
      </c>
      <c r="F24" s="56" t="s">
        <v>14</v>
      </c>
      <c r="G24" s="58" t="s">
        <v>13</v>
      </c>
      <c r="H24" s="58" t="s">
        <v>15</v>
      </c>
      <c r="I24" s="57" t="s">
        <v>14</v>
      </c>
      <c r="J24" s="56" t="s">
        <v>13</v>
      </c>
      <c r="K24" s="85"/>
    </row>
    <row r="25" spans="1:11" s="19" customFormat="1" ht="18" customHeight="1" x14ac:dyDescent="0.15">
      <c r="A25" s="55" t="s">
        <v>28</v>
      </c>
      <c r="B25" s="54">
        <v>55306540000</v>
      </c>
      <c r="C25" s="54">
        <v>55681330000</v>
      </c>
      <c r="D25" s="54">
        <v>54528438733</v>
      </c>
      <c r="E25" s="53">
        <v>54049246000</v>
      </c>
      <c r="F25" s="52">
        <v>53799160000</v>
      </c>
      <c r="G25" s="52">
        <v>53046420339</v>
      </c>
      <c r="H25" s="53">
        <v>52674207000</v>
      </c>
      <c r="I25" s="52">
        <v>51766611000</v>
      </c>
      <c r="J25" s="52">
        <v>50761544366</v>
      </c>
      <c r="K25" s="51" t="s">
        <v>28</v>
      </c>
    </row>
    <row r="26" spans="1:11" s="49" customFormat="1" ht="18" customHeight="1" x14ac:dyDescent="0.15">
      <c r="A26" s="42" t="s">
        <v>27</v>
      </c>
      <c r="B26" s="44">
        <v>1217032000</v>
      </c>
      <c r="C26" s="44">
        <v>1172032000</v>
      </c>
      <c r="D26" s="44">
        <v>1048141725</v>
      </c>
      <c r="E26" s="46">
        <v>1149418000</v>
      </c>
      <c r="F26" s="40">
        <v>1089418000</v>
      </c>
      <c r="G26" s="50">
        <v>1003714344</v>
      </c>
      <c r="H26" s="46">
        <v>1123240000</v>
      </c>
      <c r="I26" s="40">
        <v>1127240000</v>
      </c>
      <c r="J26" s="50">
        <v>1058491152</v>
      </c>
      <c r="K26" s="39" t="s">
        <v>27</v>
      </c>
    </row>
    <row r="27" spans="1:11" s="19" customFormat="1" ht="18" customHeight="1" x14ac:dyDescent="0.15">
      <c r="A27" s="42" t="s">
        <v>26</v>
      </c>
      <c r="B27" s="44">
        <v>32886493000</v>
      </c>
      <c r="C27" s="44">
        <v>32528493000</v>
      </c>
      <c r="D27" s="44">
        <v>31894758340</v>
      </c>
      <c r="E27" s="46">
        <v>32156088000</v>
      </c>
      <c r="F27" s="40">
        <v>32129088000</v>
      </c>
      <c r="G27" s="40">
        <v>31863477272</v>
      </c>
      <c r="H27" s="46">
        <v>31835224000</v>
      </c>
      <c r="I27" s="40">
        <v>30820224000</v>
      </c>
      <c r="J27" s="40">
        <v>30119281410</v>
      </c>
      <c r="K27" s="39" t="s">
        <v>26</v>
      </c>
    </row>
    <row r="28" spans="1:11" s="19" customFormat="1" ht="18" customHeight="1" x14ac:dyDescent="0.15">
      <c r="A28" s="48" t="s">
        <v>32</v>
      </c>
      <c r="B28" s="44">
        <v>20070782000</v>
      </c>
      <c r="C28" s="44">
        <v>20072321000</v>
      </c>
      <c r="D28" s="44">
        <v>20070416509</v>
      </c>
      <c r="E28" s="46">
        <v>19612768000</v>
      </c>
      <c r="F28" s="40">
        <v>19289457000</v>
      </c>
      <c r="G28" s="40">
        <v>19289367085</v>
      </c>
      <c r="H28" s="46">
        <v>18759479000</v>
      </c>
      <c r="I28" s="40">
        <v>18735818000</v>
      </c>
      <c r="J28" s="40">
        <v>18735815914</v>
      </c>
      <c r="K28" s="47" t="s">
        <v>32</v>
      </c>
    </row>
    <row r="29" spans="1:11" s="19" customFormat="1" ht="18" customHeight="1" x14ac:dyDescent="0.15">
      <c r="A29" s="42" t="s">
        <v>21</v>
      </c>
      <c r="B29" s="44">
        <v>50000</v>
      </c>
      <c r="C29" s="44">
        <v>50000</v>
      </c>
      <c r="D29" s="44">
        <v>5516</v>
      </c>
      <c r="E29" s="46">
        <v>10000</v>
      </c>
      <c r="F29" s="40">
        <v>10000</v>
      </c>
      <c r="G29" s="40">
        <v>5350</v>
      </c>
      <c r="H29" s="46">
        <v>8000</v>
      </c>
      <c r="I29" s="40">
        <v>8000</v>
      </c>
      <c r="J29" s="40">
        <v>4740</v>
      </c>
      <c r="K29" s="39" t="s">
        <v>21</v>
      </c>
    </row>
    <row r="30" spans="1:11" s="19" customFormat="1" ht="18" customHeight="1" x14ac:dyDescent="0.15">
      <c r="A30" s="42" t="s">
        <v>20</v>
      </c>
      <c r="B30" s="44">
        <v>694471000</v>
      </c>
      <c r="C30" s="44">
        <v>608471000</v>
      </c>
      <c r="D30" s="44">
        <v>549844516</v>
      </c>
      <c r="E30" s="46">
        <v>694050000</v>
      </c>
      <c r="F30" s="40">
        <v>594050000</v>
      </c>
      <c r="G30" s="40">
        <v>499682162</v>
      </c>
      <c r="H30" s="46">
        <v>635928000</v>
      </c>
      <c r="I30" s="40">
        <v>535928000</v>
      </c>
      <c r="J30" s="40">
        <v>477260694</v>
      </c>
      <c r="K30" s="39" t="s">
        <v>20</v>
      </c>
    </row>
    <row r="31" spans="1:11" s="19" customFormat="1" ht="18" customHeight="1" x14ac:dyDescent="0.15">
      <c r="A31" s="42" t="s">
        <v>19</v>
      </c>
      <c r="B31" s="44">
        <v>137712000</v>
      </c>
      <c r="C31" s="44">
        <v>1001502000</v>
      </c>
      <c r="D31" s="44">
        <v>965272127</v>
      </c>
      <c r="E31" s="46">
        <v>136912000</v>
      </c>
      <c r="F31" s="40">
        <v>414687000</v>
      </c>
      <c r="G31" s="40">
        <v>390174126</v>
      </c>
      <c r="H31" s="46">
        <v>120328000</v>
      </c>
      <c r="I31" s="40">
        <v>408100000</v>
      </c>
      <c r="J31" s="40">
        <v>370690456</v>
      </c>
      <c r="K31" s="39" t="s">
        <v>19</v>
      </c>
    </row>
    <row r="32" spans="1:11" s="29" customFormat="1" ht="18" customHeight="1" x14ac:dyDescent="0.15">
      <c r="A32" s="42" t="s">
        <v>18</v>
      </c>
      <c r="B32" s="44">
        <v>300000000</v>
      </c>
      <c r="C32" s="44">
        <v>298461000</v>
      </c>
      <c r="D32" s="45">
        <v>0</v>
      </c>
      <c r="E32" s="44">
        <v>300000000</v>
      </c>
      <c r="F32" s="43">
        <v>282450000</v>
      </c>
      <c r="G32" s="43">
        <v>0</v>
      </c>
      <c r="H32" s="44">
        <v>200000000</v>
      </c>
      <c r="I32" s="43">
        <v>139293000</v>
      </c>
      <c r="J32" s="43" t="s">
        <v>30</v>
      </c>
      <c r="K32" s="39" t="s">
        <v>18</v>
      </c>
    </row>
    <row r="33" spans="1:11" s="19" customFormat="1" ht="18" customHeight="1" x14ac:dyDescent="0.15">
      <c r="A33" s="42" t="s">
        <v>25</v>
      </c>
      <c r="B33" s="41" t="s">
        <v>31</v>
      </c>
      <c r="C33" s="41">
        <v>0</v>
      </c>
      <c r="D33" s="40">
        <v>0</v>
      </c>
      <c r="E33" s="41" t="s">
        <v>31</v>
      </c>
      <c r="F33" s="41">
        <v>0</v>
      </c>
      <c r="G33" s="40">
        <v>0</v>
      </c>
      <c r="H33" s="41" t="s">
        <v>30</v>
      </c>
      <c r="I33" s="41" t="s">
        <v>30</v>
      </c>
      <c r="J33" s="40" t="s">
        <v>30</v>
      </c>
      <c r="K33" s="39" t="s">
        <v>25</v>
      </c>
    </row>
    <row r="34" spans="1:11" s="19" customFormat="1" ht="18" customHeight="1" x14ac:dyDescent="0.15">
      <c r="A34" s="42" t="s">
        <v>24</v>
      </c>
      <c r="B34" s="41" t="s">
        <v>31</v>
      </c>
      <c r="C34" s="41">
        <v>0</v>
      </c>
      <c r="D34" s="40">
        <v>0</v>
      </c>
      <c r="E34" s="41" t="s">
        <v>31</v>
      </c>
      <c r="F34" s="40">
        <v>0</v>
      </c>
      <c r="G34" s="40">
        <v>0</v>
      </c>
      <c r="H34" s="41" t="s">
        <v>30</v>
      </c>
      <c r="I34" s="40" t="s">
        <v>30</v>
      </c>
      <c r="J34" s="40" t="s">
        <v>30</v>
      </c>
      <c r="K34" s="39" t="s">
        <v>24</v>
      </c>
    </row>
    <row r="35" spans="1:11" s="19" customFormat="1" ht="18" customHeight="1" x14ac:dyDescent="0.15">
      <c r="A35" s="42" t="s">
        <v>23</v>
      </c>
      <c r="B35" s="41" t="s">
        <v>31</v>
      </c>
      <c r="C35" s="41">
        <v>0</v>
      </c>
      <c r="D35" s="40">
        <v>0</v>
      </c>
      <c r="E35" s="41" t="s">
        <v>31</v>
      </c>
      <c r="F35" s="40">
        <v>0</v>
      </c>
      <c r="G35" s="40">
        <v>0</v>
      </c>
      <c r="H35" s="41" t="s">
        <v>30</v>
      </c>
      <c r="I35" s="40" t="s">
        <v>30</v>
      </c>
      <c r="J35" s="40" t="s">
        <v>30</v>
      </c>
      <c r="K35" s="39" t="s">
        <v>23</v>
      </c>
    </row>
    <row r="36" spans="1:11" s="19" customFormat="1" ht="18" customHeight="1" x14ac:dyDescent="0.15">
      <c r="A36" s="38" t="s">
        <v>22</v>
      </c>
      <c r="B36" s="37" t="s">
        <v>31</v>
      </c>
      <c r="C36" s="36">
        <v>0</v>
      </c>
      <c r="D36" s="35">
        <v>0</v>
      </c>
      <c r="E36" s="36" t="s">
        <v>31</v>
      </c>
      <c r="F36" s="35">
        <v>0</v>
      </c>
      <c r="G36" s="35">
        <v>0</v>
      </c>
      <c r="H36" s="36" t="s">
        <v>30</v>
      </c>
      <c r="I36" s="35" t="s">
        <v>30</v>
      </c>
      <c r="J36" s="35" t="s">
        <v>30</v>
      </c>
      <c r="K36" s="34" t="s">
        <v>22</v>
      </c>
    </row>
    <row r="37" spans="1:11" s="29" customFormat="1" ht="20.25" customHeight="1" x14ac:dyDescent="0.15">
      <c r="A37" s="33" t="s">
        <v>29</v>
      </c>
      <c r="B37" s="32"/>
      <c r="C37" s="31"/>
      <c r="D37" s="30"/>
      <c r="E37" s="2"/>
      <c r="F37" s="1"/>
      <c r="G37" s="27"/>
      <c r="H37" s="27"/>
    </row>
    <row r="38" spans="1:11" s="27" customFormat="1" ht="10.5" customHeight="1" x14ac:dyDescent="0.15">
      <c r="B38" s="28"/>
      <c r="C38" s="28"/>
      <c r="D38" s="28"/>
      <c r="G38" s="1"/>
      <c r="H38" s="1"/>
    </row>
    <row r="39" spans="1:11" ht="24.95" hidden="1" customHeight="1" thickTop="1" x14ac:dyDescent="0.15">
      <c r="A39" s="86" t="s">
        <v>17</v>
      </c>
      <c r="B39" s="88" t="e">
        <f>B23+1</f>
        <v>#VALUE!</v>
      </c>
      <c r="C39" s="88"/>
      <c r="D39" s="88"/>
      <c r="E39" s="2"/>
    </row>
    <row r="40" spans="1:11" ht="15.95" hidden="1" customHeight="1" x14ac:dyDescent="0.15">
      <c r="A40" s="87"/>
      <c r="B40" s="20" t="s">
        <v>15</v>
      </c>
      <c r="C40" s="20" t="s">
        <v>14</v>
      </c>
      <c r="D40" s="20" t="s">
        <v>13</v>
      </c>
      <c r="E40" s="2"/>
      <c r="G40" s="26"/>
    </row>
    <row r="41" spans="1:11" ht="15.95" hidden="1" customHeight="1" x14ac:dyDescent="0.15">
      <c r="A41" s="16" t="s">
        <v>28</v>
      </c>
      <c r="B41" s="15">
        <f>SUM(B42:B51)</f>
        <v>53473597000</v>
      </c>
      <c r="C41" s="15">
        <f>SUM(C42:C51)</f>
        <v>53966429000</v>
      </c>
      <c r="D41" s="15">
        <f>SUM(D42:D51)</f>
        <v>52367349061</v>
      </c>
      <c r="E41" s="2"/>
      <c r="F41" s="26"/>
    </row>
    <row r="42" spans="1:11" ht="15.95" hidden="1" customHeight="1" x14ac:dyDescent="0.15">
      <c r="A42" s="11" t="s">
        <v>27</v>
      </c>
      <c r="B42" s="10">
        <v>999691000</v>
      </c>
      <c r="C42" s="10">
        <v>979691000</v>
      </c>
      <c r="D42" s="10">
        <v>877611820</v>
      </c>
      <c r="E42" s="2"/>
    </row>
    <row r="43" spans="1:11" ht="15.95" hidden="1" customHeight="1" x14ac:dyDescent="0.15">
      <c r="A43" s="11" t="s">
        <v>26</v>
      </c>
      <c r="B43" s="10">
        <v>33787634000</v>
      </c>
      <c r="C43" s="10">
        <v>34177634000</v>
      </c>
      <c r="D43" s="10">
        <v>33163540201</v>
      </c>
      <c r="E43" s="2"/>
    </row>
    <row r="44" spans="1:11" ht="15.75" hidden="1" customHeight="1" x14ac:dyDescent="0.15">
      <c r="A44" s="11" t="s">
        <v>25</v>
      </c>
      <c r="B44" s="10">
        <v>342000</v>
      </c>
      <c r="C44" s="10">
        <v>342000</v>
      </c>
      <c r="D44" s="10">
        <v>280539</v>
      </c>
      <c r="E44" s="2"/>
    </row>
    <row r="45" spans="1:11" ht="15.75" hidden="1" customHeight="1" x14ac:dyDescent="0.15">
      <c r="A45" s="11" t="s">
        <v>24</v>
      </c>
      <c r="B45" s="10">
        <v>12624000</v>
      </c>
      <c r="C45" s="10">
        <v>6624000</v>
      </c>
      <c r="D45" s="10">
        <v>6072553</v>
      </c>
      <c r="E45" s="2"/>
    </row>
    <row r="46" spans="1:11" ht="15.75" hidden="1" customHeight="1" x14ac:dyDescent="0.15">
      <c r="A46" s="11" t="s">
        <v>23</v>
      </c>
      <c r="B46" s="10">
        <v>7953196000</v>
      </c>
      <c r="C46" s="10">
        <v>7781196000</v>
      </c>
      <c r="D46" s="10">
        <v>7780440746</v>
      </c>
      <c r="E46" s="2"/>
    </row>
    <row r="47" spans="1:11" ht="15.95" hidden="1" customHeight="1" x14ac:dyDescent="0.15">
      <c r="A47" s="11" t="s">
        <v>22</v>
      </c>
      <c r="B47" s="10">
        <v>3418152000</v>
      </c>
      <c r="C47" s="10">
        <v>3418152000</v>
      </c>
      <c r="D47" s="10">
        <v>3414570784</v>
      </c>
      <c r="E47" s="2"/>
    </row>
    <row r="48" spans="1:11" ht="15.95" hidden="1" customHeight="1" x14ac:dyDescent="0.15">
      <c r="A48" s="11" t="s">
        <v>21</v>
      </c>
      <c r="B48" s="10">
        <v>6069184000</v>
      </c>
      <c r="C48" s="10">
        <v>5989184000</v>
      </c>
      <c r="D48" s="10">
        <v>5867802318</v>
      </c>
      <c r="E48" s="2"/>
    </row>
    <row r="49" spans="1:9" ht="15.95" hidden="1" customHeight="1" x14ac:dyDescent="0.15">
      <c r="A49" s="11" t="s">
        <v>20</v>
      </c>
      <c r="B49" s="10">
        <v>792229000</v>
      </c>
      <c r="C49" s="10">
        <v>713229000</v>
      </c>
      <c r="D49" s="10">
        <v>687291436</v>
      </c>
      <c r="E49" s="2"/>
    </row>
    <row r="50" spans="1:9" ht="15.95" hidden="1" customHeight="1" x14ac:dyDescent="0.15">
      <c r="A50" s="11" t="s">
        <v>19</v>
      </c>
      <c r="B50" s="10">
        <v>140545000</v>
      </c>
      <c r="C50" s="10">
        <v>600377000</v>
      </c>
      <c r="D50" s="10">
        <v>569738664</v>
      </c>
      <c r="E50" s="2"/>
    </row>
    <row r="51" spans="1:9" ht="15.95" hidden="1" customHeight="1" x14ac:dyDescent="0.15">
      <c r="A51" s="7" t="s">
        <v>18</v>
      </c>
      <c r="B51" s="6">
        <v>300000000</v>
      </c>
      <c r="C51" s="6">
        <v>300000000</v>
      </c>
      <c r="D51" s="25">
        <v>0</v>
      </c>
      <c r="E51" s="2"/>
    </row>
    <row r="52" spans="1:9" ht="15.95" hidden="1" customHeight="1" x14ac:dyDescent="0.15">
      <c r="A52" s="24"/>
      <c r="B52" s="23"/>
      <c r="C52" s="23"/>
      <c r="D52" s="23"/>
      <c r="E52" s="2"/>
    </row>
    <row r="53" spans="1:9" ht="10.5" hidden="1" customHeight="1" thickBot="1" x14ac:dyDescent="0.2">
      <c r="B53" s="2"/>
      <c r="C53" s="2"/>
      <c r="D53" s="2"/>
      <c r="E53" s="2"/>
      <c r="G53" s="22"/>
      <c r="H53" s="19"/>
    </row>
    <row r="54" spans="1:9" ht="24.95" hidden="1" customHeight="1" thickTop="1" x14ac:dyDescent="0.15">
      <c r="A54" s="86" t="s">
        <v>17</v>
      </c>
      <c r="B54" s="88" t="e">
        <f>B39+1</f>
        <v>#VALUE!</v>
      </c>
      <c r="C54" s="88"/>
      <c r="D54" s="88"/>
      <c r="E54" s="2"/>
      <c r="F54" s="22"/>
      <c r="G54" s="21" t="s">
        <v>16</v>
      </c>
      <c r="H54" s="19"/>
    </row>
    <row r="55" spans="1:9" ht="15.95" hidden="1" customHeight="1" x14ac:dyDescent="0.15">
      <c r="A55" s="87"/>
      <c r="B55" s="20" t="s">
        <v>15</v>
      </c>
      <c r="C55" s="20" t="s">
        <v>14</v>
      </c>
      <c r="D55" s="20" t="s">
        <v>13</v>
      </c>
      <c r="E55" s="2"/>
      <c r="F55" s="19"/>
      <c r="G55" s="18" t="s">
        <v>14</v>
      </c>
      <c r="H55" s="17" t="s">
        <v>13</v>
      </c>
      <c r="I55" s="2"/>
    </row>
    <row r="56" spans="1:9" ht="15.95" hidden="1" customHeight="1" x14ac:dyDescent="0.15">
      <c r="A56" s="16" t="s">
        <v>12</v>
      </c>
      <c r="B56" s="15">
        <f>SUM(B57:B66)</f>
        <v>63657449000</v>
      </c>
      <c r="C56" s="14">
        <f>SUM(C57:C66)</f>
        <v>64355791000</v>
      </c>
      <c r="D56" s="14">
        <f>SUM(D57:D66)</f>
        <v>62795138268</v>
      </c>
      <c r="E56" s="2"/>
      <c r="F56" s="89" t="s">
        <v>11</v>
      </c>
      <c r="G56" s="13" t="e">
        <f>SUM(G57:G66)</f>
        <v>#REF!</v>
      </c>
      <c r="H56" s="13" t="e">
        <f>SUM(H57:H66)</f>
        <v>#REF!</v>
      </c>
      <c r="I56" s="10"/>
    </row>
    <row r="57" spans="1:9" ht="15.95" hidden="1" customHeight="1" x14ac:dyDescent="0.15">
      <c r="A57" s="11" t="s">
        <v>10</v>
      </c>
      <c r="B57" s="10">
        <v>1150154000</v>
      </c>
      <c r="C57" s="9">
        <v>1140154000</v>
      </c>
      <c r="D57" s="9">
        <v>998039647</v>
      </c>
      <c r="E57" s="2"/>
      <c r="F57" s="89"/>
      <c r="G57" s="8">
        <f>'[1]済7-22(2)'!C8</f>
        <v>1127240000</v>
      </c>
      <c r="H57" s="8">
        <f>'[1]済7-22(2)'!D8</f>
        <v>1058491152</v>
      </c>
      <c r="I57" s="10"/>
    </row>
    <row r="58" spans="1:9" ht="15.95" hidden="1" customHeight="1" x14ac:dyDescent="0.15">
      <c r="A58" s="11" t="s">
        <v>9</v>
      </c>
      <c r="B58" s="10">
        <v>34694787000</v>
      </c>
      <c r="C58" s="9">
        <v>34987787000</v>
      </c>
      <c r="D58" s="9">
        <v>34215932201</v>
      </c>
      <c r="E58" s="2"/>
      <c r="F58" s="89"/>
      <c r="G58" s="8">
        <f>'[1]済7-22(2)'!C11</f>
        <v>30820224000</v>
      </c>
      <c r="H58" s="8">
        <f>'[1]済7-22(2)'!D11</f>
        <v>30119281410</v>
      </c>
      <c r="I58" s="10"/>
    </row>
    <row r="59" spans="1:9" ht="15.95" hidden="1" customHeight="1" x14ac:dyDescent="0.15">
      <c r="A59" s="11" t="s">
        <v>8</v>
      </c>
      <c r="B59" s="10">
        <v>342000</v>
      </c>
      <c r="C59" s="9">
        <v>342000</v>
      </c>
      <c r="D59" s="9">
        <v>280539</v>
      </c>
      <c r="E59" s="2"/>
      <c r="F59" s="12"/>
      <c r="G59" s="8" t="e">
        <f>'[1]済7-22(2)'!#REF!</f>
        <v>#REF!</v>
      </c>
      <c r="H59" s="8" t="e">
        <f>'[1]済7-22(2)'!#REF!</f>
        <v>#REF!</v>
      </c>
      <c r="I59" s="10"/>
    </row>
    <row r="60" spans="1:9" ht="15.95" hidden="1" customHeight="1" x14ac:dyDescent="0.15">
      <c r="A60" s="11" t="s">
        <v>7</v>
      </c>
      <c r="B60" s="10">
        <v>9202000</v>
      </c>
      <c r="C60" s="9">
        <v>9202000</v>
      </c>
      <c r="D60" s="9">
        <v>5729273</v>
      </c>
      <c r="E60" s="2"/>
      <c r="F60" s="12"/>
      <c r="G60" s="8" t="e">
        <f>'[1]済7-22(2)'!#REF!</f>
        <v>#REF!</v>
      </c>
      <c r="H60" s="8" t="e">
        <f>'[1]済7-22(2)'!#REF!</f>
        <v>#REF!</v>
      </c>
      <c r="I60" s="10"/>
    </row>
    <row r="61" spans="1:9" ht="15.95" hidden="1" customHeight="1" x14ac:dyDescent="0.15">
      <c r="A61" s="11" t="s">
        <v>6</v>
      </c>
      <c r="B61" s="10">
        <v>8518623000</v>
      </c>
      <c r="C61" s="9">
        <v>8145623000</v>
      </c>
      <c r="D61" s="9">
        <v>8145042544</v>
      </c>
      <c r="E61" s="2"/>
      <c r="F61" s="12"/>
      <c r="G61" s="8" t="e">
        <f>'[1]済7-22(2)'!#REF!</f>
        <v>#REF!</v>
      </c>
      <c r="H61" s="8" t="e">
        <f>'[1]済7-22(2)'!#REF!</f>
        <v>#REF!</v>
      </c>
      <c r="I61" s="10"/>
    </row>
    <row r="62" spans="1:9" ht="15.95" hidden="1" customHeight="1" x14ac:dyDescent="0.15">
      <c r="A62" s="11" t="s">
        <v>5</v>
      </c>
      <c r="B62" s="10">
        <v>3237110000</v>
      </c>
      <c r="C62" s="9">
        <v>3187110000</v>
      </c>
      <c r="D62" s="9">
        <v>3186154815</v>
      </c>
      <c r="E62" s="2"/>
      <c r="F62" s="90" t="s">
        <v>4</v>
      </c>
      <c r="G62" s="8" t="e">
        <f>'[1]済7-22(2)'!#REF!</f>
        <v>#REF!</v>
      </c>
      <c r="H62" s="8" t="e">
        <f>'[1]済7-22(2)'!#REF!</f>
        <v>#REF!</v>
      </c>
      <c r="I62" s="10"/>
    </row>
    <row r="63" spans="1:9" ht="15.95" hidden="1" customHeight="1" x14ac:dyDescent="0.15">
      <c r="A63" s="11" t="s">
        <v>3</v>
      </c>
      <c r="B63" s="10">
        <v>14808000000</v>
      </c>
      <c r="C63" s="9">
        <v>15446860000</v>
      </c>
      <c r="D63" s="9">
        <v>15209648030</v>
      </c>
      <c r="E63" s="2"/>
      <c r="F63" s="90"/>
      <c r="G63" s="8">
        <f>'[1]済7-22(2)'!C25</f>
        <v>8000</v>
      </c>
      <c r="H63" s="8">
        <f>'[1]済7-22(2)'!D25</f>
        <v>4740</v>
      </c>
      <c r="I63" s="10"/>
    </row>
    <row r="64" spans="1:9" ht="15.95" hidden="1" customHeight="1" x14ac:dyDescent="0.15">
      <c r="A64" s="11" t="s">
        <v>2</v>
      </c>
      <c r="B64" s="10">
        <v>798686000</v>
      </c>
      <c r="C64" s="9">
        <v>691434000</v>
      </c>
      <c r="D64" s="9">
        <v>607414681</v>
      </c>
      <c r="E64" s="2"/>
      <c r="F64" s="90"/>
      <c r="G64" s="8">
        <f>'[1]済7-22(2)'!C28</f>
        <v>535928000</v>
      </c>
      <c r="H64" s="8">
        <f>'[1]済7-22(2)'!D28</f>
        <v>477260694</v>
      </c>
      <c r="I64" s="10"/>
    </row>
    <row r="65" spans="1:9" ht="15.95" hidden="1" customHeight="1" x14ac:dyDescent="0.15">
      <c r="A65" s="11" t="s">
        <v>1</v>
      </c>
      <c r="B65" s="10">
        <v>140545000</v>
      </c>
      <c r="C65" s="9">
        <v>447279000</v>
      </c>
      <c r="D65" s="9">
        <v>426896538</v>
      </c>
      <c r="E65" s="2"/>
      <c r="F65" s="90"/>
      <c r="G65" s="8">
        <f>'[1]済7-22(2)'!C32</f>
        <v>408100000</v>
      </c>
      <c r="H65" s="8">
        <f>'[1]済7-22(2)'!D32</f>
        <v>370690456</v>
      </c>
      <c r="I65" s="6"/>
    </row>
    <row r="66" spans="1:9" ht="15.95" hidden="1" customHeight="1" x14ac:dyDescent="0.15">
      <c r="A66" s="7" t="s">
        <v>0</v>
      </c>
      <c r="B66" s="6">
        <v>300000000</v>
      </c>
      <c r="C66" s="5">
        <v>300000000</v>
      </c>
      <c r="D66" s="5">
        <v>0</v>
      </c>
      <c r="E66" s="2"/>
      <c r="F66" s="90"/>
      <c r="G66" s="4">
        <f>'[1]済7-22(2)'!C37</f>
        <v>139293000</v>
      </c>
      <c r="H66" s="4" t="str">
        <f>'[1]済7-22(2)'!D37</f>
        <v>-</v>
      </c>
      <c r="I66" s="2"/>
    </row>
    <row r="67" spans="1:9" ht="5.25" hidden="1" customHeight="1" x14ac:dyDescent="0.15">
      <c r="A67" s="3"/>
      <c r="B67" s="2"/>
      <c r="C67" s="2"/>
      <c r="D67" s="2"/>
      <c r="F67" s="90"/>
    </row>
    <row r="68" spans="1:9" hidden="1" x14ac:dyDescent="0.15">
      <c r="B68" s="2"/>
      <c r="C68" s="2"/>
      <c r="D68" s="2"/>
    </row>
    <row r="69" spans="1:9" x14ac:dyDescent="0.15">
      <c r="B69" s="2"/>
      <c r="C69" s="2"/>
      <c r="D69" s="2"/>
    </row>
    <row r="70" spans="1:9" x14ac:dyDescent="0.15">
      <c r="B70" s="2"/>
      <c r="C70" s="2"/>
      <c r="D70" s="2"/>
    </row>
  </sheetData>
  <mergeCells count="16">
    <mergeCell ref="F62:F67"/>
    <mergeCell ref="A39:A40"/>
    <mergeCell ref="B39:D39"/>
    <mergeCell ref="A54:A55"/>
    <mergeCell ref="B54:D54"/>
    <mergeCell ref="F56:F58"/>
    <mergeCell ref="A4:A5"/>
    <mergeCell ref="B4:D4"/>
    <mergeCell ref="H4:J4"/>
    <mergeCell ref="K4:K5"/>
    <mergeCell ref="E4:F4"/>
    <mergeCell ref="A23:A24"/>
    <mergeCell ref="B23:D23"/>
    <mergeCell ref="H23:J23"/>
    <mergeCell ref="K23:K24"/>
    <mergeCell ref="E23:F23"/>
  </mergeCells>
  <phoneticPr fontId="2"/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7-17</vt:lpstr>
      <vt:lpstr>'7-17'!Print_Area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2022-02-21T23:58:51Z</dcterms:created>
  <dcterms:modified xsi:type="dcterms:W3CDTF">2022-02-24T00:34:51Z</dcterms:modified>
</cp:coreProperties>
</file>